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en\EHV\Lisa -Website\"/>
    </mc:Choice>
  </mc:AlternateContent>
  <bookViews>
    <workbookView xWindow="0" yWindow="0" windowWidth="28800" windowHeight="11850"/>
  </bookViews>
  <sheets>
    <sheet name="Organigram EHV" sheetId="1" r:id="rId1"/>
    <sheet name="overzicht rollen en vacatur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9" i="2"/>
  <c r="H138" i="2" s="1"/>
  <c r="H13" i="2"/>
  <c r="H21" i="2"/>
  <c r="H23" i="2"/>
  <c r="H26" i="2"/>
  <c r="H30" i="2"/>
  <c r="H33" i="2"/>
  <c r="H36" i="2"/>
  <c r="H40" i="2"/>
  <c r="H46" i="2"/>
  <c r="H51" i="2"/>
  <c r="H56" i="2"/>
  <c r="H60" i="2"/>
  <c r="H78" i="2"/>
  <c r="H85" i="2"/>
  <c r="H90" i="2"/>
  <c r="H95" i="2"/>
  <c r="H101" i="2"/>
  <c r="H105" i="2"/>
  <c r="H109" i="2"/>
  <c r="H120" i="2"/>
  <c r="H129" i="2"/>
  <c r="H134" i="2"/>
  <c r="F141" i="2"/>
  <c r="G141" i="2"/>
  <c r="H142" i="2"/>
  <c r="H144" i="2"/>
  <c r="H148" i="2"/>
  <c r="H152" i="2"/>
  <c r="F158" i="2"/>
  <c r="H159" i="2" s="1"/>
  <c r="G158" i="2"/>
  <c r="G162" i="2"/>
  <c r="F174" i="2"/>
  <c r="F177" i="2"/>
  <c r="F183" i="2"/>
  <c r="F185" i="2"/>
  <c r="F188" i="2"/>
  <c r="F192" i="2"/>
  <c r="F197" i="2"/>
  <c r="F201" i="2"/>
  <c r="F205" i="2"/>
  <c r="F209" i="2"/>
  <c r="F214" i="2"/>
  <c r="F220" i="2"/>
  <c r="F226" i="2"/>
  <c r="F232" i="2"/>
  <c r="F237" i="2"/>
  <c r="F245" i="2"/>
  <c r="F249" i="2"/>
  <c r="F252" i="2"/>
  <c r="F255" i="2"/>
  <c r="F259" i="2"/>
  <c r="F263" i="2"/>
  <c r="F269" i="2"/>
  <c r="F274" i="2"/>
  <c r="F279" i="2"/>
  <c r="F286" i="2"/>
  <c r="F290" i="2"/>
  <c r="F295" i="2"/>
  <c r="F297" i="2"/>
  <c r="F300" i="2"/>
  <c r="F301" i="2"/>
  <c r="F302" i="2"/>
  <c r="F304" i="2"/>
  <c r="F305" i="2"/>
  <c r="F307" i="2"/>
  <c r="D314" i="2"/>
  <c r="E314" i="2"/>
  <c r="F315" i="2"/>
  <c r="F318" i="2"/>
  <c r="F322" i="2"/>
  <c r="F325" i="2"/>
  <c r="D331" i="2"/>
  <c r="D334" i="2" s="1"/>
  <c r="E331" i="2"/>
  <c r="F332" i="2" s="1"/>
  <c r="E335" i="2" l="1"/>
  <c r="F337" i="2" s="1"/>
  <c r="F161" i="2"/>
  <c r="H163" i="2" s="1"/>
  <c r="H164" i="2" l="1"/>
  <c r="F336" i="2"/>
</calcChain>
</file>

<file path=xl/sharedStrings.xml><?xml version="1.0" encoding="utf-8"?>
<sst xmlns="http://schemas.openxmlformats.org/spreadsheetml/2006/main" count="807" uniqueCount="420">
  <si>
    <t>financiele admin en leden admin bij penningmeester, verder zijn de nodige technische cie's samengevoegd en is er een senioren cie opgesteld.</t>
  </si>
  <si>
    <t>*: te benoemen ALV juni 16</t>
  </si>
  <si>
    <t>wijzingen tov vorige versie</t>
  </si>
  <si>
    <t>versie juni 2016</t>
  </si>
  <si>
    <t>wedstrijdsecretariaat</t>
  </si>
  <si>
    <t>arbitrage</t>
  </si>
  <si>
    <t>wedstrijdzaken</t>
  </si>
  <si>
    <t xml:space="preserve"> </t>
  </si>
  <si>
    <t>trimmers</t>
  </si>
  <si>
    <t>teamcoordinatie</t>
  </si>
  <si>
    <t>Seniorencommissie</t>
  </si>
  <si>
    <t>wedstrijdtafel</t>
  </si>
  <si>
    <t>Ledenwerving</t>
  </si>
  <si>
    <t>zaalhockeycommissie</t>
  </si>
  <si>
    <t>trainingscoordinatie</t>
  </si>
  <si>
    <t>Club van 100 EHV</t>
  </si>
  <si>
    <t>coachcoordinatie</t>
  </si>
  <si>
    <t>Materialen beheer</t>
  </si>
  <si>
    <t>VOG-er</t>
  </si>
  <si>
    <t>Business Club EHV</t>
  </si>
  <si>
    <t>lijncoordinatie</t>
  </si>
  <si>
    <t>ARBO &amp; veiligheid</t>
  </si>
  <si>
    <t>Sponsorcommissie EHV</t>
  </si>
  <si>
    <t>Jeugd commissie</t>
  </si>
  <si>
    <t>Personeelszaken</t>
  </si>
  <si>
    <t>IT &amp; Communicatie</t>
  </si>
  <si>
    <t>Vrijwilligers commissie</t>
  </si>
  <si>
    <t>Ledenadministratie</t>
  </si>
  <si>
    <t>Sponsor commissie</t>
  </si>
  <si>
    <t>Technische commissie</t>
  </si>
  <si>
    <t>Contracten</t>
  </si>
  <si>
    <t>Accommodatie commissie</t>
  </si>
  <si>
    <t>Secretariaat</t>
  </si>
  <si>
    <t>Financiele administratie</t>
  </si>
  <si>
    <t>Activiteiten commissie</t>
  </si>
  <si>
    <t>Marc Rijckenberg*</t>
  </si>
  <si>
    <t>Raymond Janssen</t>
  </si>
  <si>
    <t>Mark Krakers</t>
  </si>
  <si>
    <t>Robert ten Hagen*</t>
  </si>
  <si>
    <t>Erik Klooster*</t>
  </si>
  <si>
    <t>Edwin Heurman</t>
  </si>
  <si>
    <t>waarnemend</t>
  </si>
  <si>
    <t>vacatures</t>
  </si>
  <si>
    <t>hockeytechniek</t>
  </si>
  <si>
    <t>bestuurslid 2</t>
  </si>
  <si>
    <t>voorzitter</t>
  </si>
  <si>
    <t>voorzitter/secretaris</t>
  </si>
  <si>
    <t>bestuurslid 3</t>
  </si>
  <si>
    <t>penningmeester</t>
  </si>
  <si>
    <t>bestuurslid 1</t>
  </si>
  <si>
    <t>SKG</t>
  </si>
  <si>
    <t>Raad van Toezicht</t>
  </si>
  <si>
    <t>Vertrouwens-persoon</t>
  </si>
  <si>
    <t>Bestuur</t>
  </si>
  <si>
    <t>KAS commissie</t>
  </si>
  <si>
    <t>Leden van de vereniging</t>
  </si>
  <si>
    <t>Procent dekking</t>
  </si>
  <si>
    <t>Nog in te vullen plekken</t>
  </si>
  <si>
    <t>Totaal ingevulde plekken</t>
  </si>
  <si>
    <t>Totaal in te vullen plekken</t>
  </si>
  <si>
    <t>procent dekking</t>
  </si>
  <si>
    <t>Aantallen (personen)</t>
  </si>
  <si>
    <t>lage prioriteit</t>
  </si>
  <si>
    <t>hoge prioriteit</t>
  </si>
  <si>
    <t>totaal vacatures</t>
  </si>
  <si>
    <t>Trainers / coaches / managers / scheidsen</t>
  </si>
  <si>
    <t>1 x per week tot en met 1 x per kwartaal</t>
  </si>
  <si>
    <t>Toezien op shake hands en fair play</t>
  </si>
  <si>
    <t>met name op zaterdag inzet verwacht van 1 of meerdere wedstrijden</t>
  </si>
  <si>
    <t>volgens schema en eigen inzetbaarheid</t>
  </si>
  <si>
    <t>Fluiten van wedstrijden</t>
  </si>
  <si>
    <t>Scheidsrechters (ex. spelers)</t>
  </si>
  <si>
    <t>organiseren van team activiteiten naar eigen behoefte en mogelijkheden</t>
  </si>
  <si>
    <t>2 x per jaar coachavond van 2 uren</t>
  </si>
  <si>
    <t>Volgen van coachavonden door coach cie</t>
  </si>
  <si>
    <t>wel wekelijkse inzet</t>
  </si>
  <si>
    <t>elke week 2 uren bij wedstrijden</t>
  </si>
  <si>
    <t>Coachen en managen van teams</t>
  </si>
  <si>
    <t>Coaches en managers</t>
  </si>
  <si>
    <t xml:space="preserve">voor 1e lijns teams tot 3 x per week 2 uren </t>
  </si>
  <si>
    <t>Deelnemen aan interne trainingssessies</t>
  </si>
  <si>
    <t>2 x per jaar sessie over trainers van 2 uren</t>
  </si>
  <si>
    <t>Positieve aanpak van teams</t>
  </si>
  <si>
    <t>elke week 1-2 x 1,5 uren</t>
  </si>
  <si>
    <t>Geven van trainingen volgens instructies</t>
  </si>
  <si>
    <t>Trainers jeugd en jongste jeugd</t>
  </si>
  <si>
    <t>Bestuur &amp; commissies</t>
  </si>
  <si>
    <t>regelmatig teams aansporen om deel te nemen</t>
  </si>
  <si>
    <t>Spullen uitdelen en weer innemen</t>
  </si>
  <si>
    <t>GCA is een jaarlijks terugkerend event gedurende een aantal maanden</t>
  </si>
  <si>
    <t>Contact met een GCA-ouder per team</t>
  </si>
  <si>
    <t>hoge mate van eigen planning</t>
  </si>
  <si>
    <t>deze GCA actie vraagt in het najaar een aantal uren inzet</t>
  </si>
  <si>
    <t>Uitvoeren van de GCA actie</t>
  </si>
  <si>
    <t>Grote ClubActie</t>
  </si>
  <si>
    <t>2 x per jaar toelichting op ALV</t>
  </si>
  <si>
    <t>Beheer van de stichting op financieel gebied</t>
  </si>
  <si>
    <t>1 x per jaar kas controle</t>
  </si>
  <si>
    <t>1 x per jaar 4 uur boekencontrole</t>
  </si>
  <si>
    <t>Controle jaarlijks van de financiele administratie</t>
  </si>
  <si>
    <t>Kas commissie</t>
  </si>
  <si>
    <t>wekelijks updaten, mede afhankelijk vaan aanmeldingen</t>
  </si>
  <si>
    <t>onderhouden LISA gemiddeld 1-2 uur per week</t>
  </si>
  <si>
    <t>Onderhouden van ledenadministratie in LISA</t>
  </si>
  <si>
    <t>rol van Bestuurslid</t>
  </si>
  <si>
    <t>PR-communicatie</t>
  </si>
  <si>
    <t>(Laten) maken van flyers/posters/folders voor activiteiten/evenementen</t>
  </si>
  <si>
    <t xml:space="preserve"> wekelijks anticiperen op plaatsen van artikelen op social media</t>
  </si>
  <si>
    <t>commissievergadering 1 x per kwartaal 2 uur</t>
  </si>
  <si>
    <t>Onderhouden van contacten met diverse cie's</t>
  </si>
  <si>
    <t>Communicatie/webmasters</t>
  </si>
  <si>
    <t>Zaalhockeyadministratie</t>
  </si>
  <si>
    <t>Sponsoradministratie</t>
  </si>
  <si>
    <t>Ondersteuning bij de financiële administratie</t>
  </si>
  <si>
    <t>wel eigen planning maar wel op weekbasis inzet</t>
  </si>
  <si>
    <t>Beheer personeelsadministratie</t>
  </si>
  <si>
    <t>Financieel Administrateur</t>
  </si>
  <si>
    <t>onderhouden van contacten is x per jaar</t>
  </si>
  <si>
    <t>Acquisitie</t>
  </si>
  <si>
    <t>Diverse sponsor gerelateerde activiteiten gemiddeld 2 uur per week</t>
  </si>
  <si>
    <t>Opstellen van sponsorportfolio</t>
  </si>
  <si>
    <t>Commissievergadering 1 x per maand 3 uur</t>
  </si>
  <si>
    <t>Opstellen sponsorbeleid en jaarplan uitvoeren</t>
  </si>
  <si>
    <t>Sponsorcommissie</t>
  </si>
  <si>
    <t>3 x per jaar organiseren en deelnemen aan klus- en schoonmaakdag</t>
  </si>
  <si>
    <t>3 x per jaar zaterdag ruimen, klussen en schoonmaken</t>
  </si>
  <si>
    <t>Organiseren van opruim/klus/schoonmaakdagen</t>
  </si>
  <si>
    <t>2 x per jaar</t>
  </si>
  <si>
    <t>Beheer afspraken met Klimoppers</t>
  </si>
  <si>
    <t>niet in de winter en zomer maanden; 8-9 maand per jaar</t>
  </si>
  <si>
    <t>wekelijks 3 uren (door Suleyman)</t>
  </si>
  <si>
    <t>Algencontrole veld 3</t>
  </si>
  <si>
    <t>ergens november/december halve zaterdag +/- 10 man</t>
  </si>
  <si>
    <t>najaar nadat bomen kaal zijn bladblazen</t>
  </si>
  <si>
    <t>Zorgdragen voor schoonmaak van het complex + bladruimen</t>
  </si>
  <si>
    <t>wel 4 x keren per jaar een bespreking van 1-2 uur</t>
  </si>
  <si>
    <t>4 x per jaar inspectie/keuringen + opvolging van acties</t>
  </si>
  <si>
    <t>Doen van inspecties en maken van afspraken met contractors</t>
  </si>
  <si>
    <t>regelmatig overleg over voortgang</t>
  </si>
  <si>
    <t>beheertaken is 2-4 uur per maand</t>
  </si>
  <si>
    <t>Beheer en onderhoud van het complex, de velden en infrastructuur</t>
  </si>
  <si>
    <t>Jaarlijks 1 uur</t>
  </si>
  <si>
    <t>Rapportage aan het Bestuur</t>
  </si>
  <si>
    <t>Gemiddeld 1 uur per maand</t>
  </si>
  <si>
    <t xml:space="preserve">Signaleren van ongewenste gedragsvormen en administratie </t>
  </si>
  <si>
    <t>Vertrouwenspersoon</t>
  </si>
  <si>
    <t>bevat aan de start van het seizoen een piek ivm nieuwe trainers/coaches/managers</t>
  </si>
  <si>
    <t>Gemiddeld 2 uur per maand</t>
  </si>
  <si>
    <t>Beheren van het VOG-proces, onderhouden van de VOG administratie</t>
  </si>
  <si>
    <t>VOG-cie</t>
  </si>
  <si>
    <t>Gemiddeld 4 uur per maand</t>
  </si>
  <si>
    <t>Doen van inspecties en onderhouden van de RI&amp;E, check activiteiten- en bouwbesluit</t>
  </si>
  <si>
    <t>Veiligheid</t>
  </si>
  <si>
    <t>werven vrijwilligers onder ouders nieuwe leden is 2 uur per maand</t>
  </si>
  <si>
    <t>Onderhouden van regelingen en informatie voor vrijwilligers</t>
  </si>
  <si>
    <t>Begeleiden van vrijwilligers gemiddeld 2 uur per maand</t>
  </si>
  <si>
    <t>Bemiddelen van vrijwilligers voor alle geledingen binnen EHV</t>
  </si>
  <si>
    <t>hoge mate van eigen planning, wel afstemmen met andere cie aantal x per jaar</t>
  </si>
  <si>
    <t>Beheren van vrijwilligerspool gemiddeld 1 uur per maand</t>
  </si>
  <si>
    <t>Beheren van de vrijwilligerspool (werving en selectie)</t>
  </si>
  <si>
    <t>2 x per jaar een ochtend organiseren voor nieuwe leden</t>
  </si>
  <si>
    <t>Commissievergadering 2-maandelijks 2,5 uur</t>
  </si>
  <si>
    <t>Opstellen vrijwilligersbeleid en jaarplan uitvoeren</t>
  </si>
  <si>
    <t>Vrijwilligerscommissie</t>
  </si>
  <si>
    <t>afhankelijk van type wervingsactie: bijv. flyeractie op EHV is 2-4 x per jaar zaterdag op EHV</t>
  </si>
  <si>
    <t>Onderhouden contacten met Sportbedrijf en scholen</t>
  </si>
  <si>
    <t>op vrije vrijdagmiddag of in vakantie periodes</t>
  </si>
  <si>
    <t>4 x per jaar 2-4 uren</t>
  </si>
  <si>
    <t>Organiseren van open dagen voor nieuwe leden</t>
  </si>
  <si>
    <t>werving leden op EHV bijv. smurfjes en hun vriendjes betreft een middag</t>
  </si>
  <si>
    <t>Onderhouden contacten met potentiele leden in de eerste periode</t>
  </si>
  <si>
    <t>werving in Enschede igv demonstraties betreft bijv. volle zaterdag</t>
  </si>
  <si>
    <t>2-4 uren voorbereiding</t>
  </si>
  <si>
    <t>Onderhouden social media met webmasters over ledenwerfacties</t>
  </si>
  <si>
    <t>regelmatig een overleg over voortgang</t>
  </si>
  <si>
    <t>4-8 uren per wervingsactie</t>
  </si>
  <si>
    <t>Organiseren van ledenwerf acties zoals uitdelen flyers en posters</t>
  </si>
  <si>
    <t>Commissie Ledenwerving</t>
  </si>
  <si>
    <t>op de dagen zelf de boel opbouwen en opruimen</t>
  </si>
  <si>
    <t>dus gemiddeld 1-2 uur per week</t>
  </si>
  <si>
    <t>Organiseren van jaarlijkse huldiging kampioenen</t>
  </si>
  <si>
    <t>sterk afhankelijk van type activiteit</t>
  </si>
  <si>
    <t>voorbereidingstijd is 12 weken</t>
  </si>
  <si>
    <t>Organiseren van clinics en hockeykampen</t>
  </si>
  <si>
    <t>in dit geval geldt: vele handen maken licht werk</t>
  </si>
  <si>
    <t>gemiddeld toernooi is ca. 8-16 uren voorbereiding + op dag zelf aanwezigheid</t>
  </si>
  <si>
    <t>Organiseren van (jaarlijkse) evenementen/activiteiten</t>
  </si>
  <si>
    <t>Activiteiten coordinatie</t>
  </si>
  <si>
    <t>2 keer per jaar overleg met KNHB</t>
  </si>
  <si>
    <t>Regelen rondom aflastingen, no show ups</t>
  </si>
  <si>
    <t>1 x per jaar Perzische markt over klasse indeling jaarlijks</t>
  </si>
  <si>
    <t>overleg met KNHB over klasse indelingen</t>
  </si>
  <si>
    <t>wekelijks zaken afhandelen en bijsturen</t>
  </si>
  <si>
    <t>Gemiddeld 2-3 uur per week</t>
  </si>
  <si>
    <t>Organiseren van wedstrijden en vaststellen tijden in LISA</t>
  </si>
  <si>
    <t>Wedstrijdsecretariaat</t>
  </si>
  <si>
    <t>piek aan einde seizoen bij uitgifte materiaal aan nieuwe teams/keepers</t>
  </si>
  <si>
    <t>inventariseren materialen</t>
  </si>
  <si>
    <t>door het hele jaar heen</t>
  </si>
  <si>
    <t>gemiddeld 1 uur per week</t>
  </si>
  <si>
    <t>beheer en onderhoud van hockeymaterialen</t>
  </si>
  <si>
    <t>Technische materialen</t>
  </si>
  <si>
    <t>trimmerstraining</t>
  </si>
  <si>
    <t>Organiseren van toernooien en BBQ's voor trimmers</t>
  </si>
  <si>
    <t>Trimhockey</t>
  </si>
  <si>
    <t>2-4 x per jaar</t>
  </si>
  <si>
    <t>Geven van scheidscursussen</t>
  </si>
  <si>
    <t>grote mate van eigen indeling en planning maar wel wekelijks</t>
  </si>
  <si>
    <t>Wekelijks finetunen scheidsrechters indeling gemiddeld 1 uur per week</t>
  </si>
  <si>
    <t>Wekelijkse finetuning</t>
  </si>
  <si>
    <t>jaarlijks in afstemming met KNHB</t>
  </si>
  <si>
    <t>in de hockeymaanden; 7 x per jaar grove indeling van 1-2 uur</t>
  </si>
  <si>
    <t>Scheidsrechters voor de veld- en zaaljuniorenwedstrijden indelen</t>
  </si>
  <si>
    <t>Arbitragecommissie</t>
  </si>
  <si>
    <t>Scheidsrechters indelen</t>
  </si>
  <si>
    <t>Organisatie rondom wedstrijden coördineren</t>
  </si>
  <si>
    <t>Oefenwedstrijden plannen</t>
  </si>
  <si>
    <t>medio februari veld 4 balken ruimen = 2 uur</t>
  </si>
  <si>
    <t>Buitenaccommodatie op orde en materialen beschikbaar</t>
  </si>
  <si>
    <t>piek bij einde en start seizoen rondom sep-nov</t>
  </si>
  <si>
    <t>eind november veld 4 klaar maken = 2 uur</t>
  </si>
  <si>
    <t>Trainingsschema maken en trainers regelen</t>
  </si>
  <si>
    <t>volgens afspraak met KNHB</t>
  </si>
  <si>
    <t>beheer van afspraken gemiddeld 1 uur per week september tm februari</t>
  </si>
  <si>
    <t>Teams inschrijven</t>
  </si>
  <si>
    <t>grote vrijheid in planning van zaken</t>
  </si>
  <si>
    <t>Commissievergadering 6 x 2 uur</t>
  </si>
  <si>
    <t>Informatiebijeenkomsten organiseren</t>
  </si>
  <si>
    <t>Zaalhockey commissie</t>
  </si>
  <si>
    <t>Verder uitrollen van Sportiviteit &amp; Respect binnen de vereniging</t>
  </si>
  <si>
    <t>4 x per jaar tot 4 uren</t>
  </si>
  <si>
    <t>Geven van train-the-trainer sessies</t>
  </si>
  <si>
    <t>Eens per maand Jeugdbestuur vergadering (+/- 2,5 uur p.keer)</t>
  </si>
  <si>
    <t>Het begeleiden en ondersteunen van trainers</t>
  </si>
  <si>
    <t xml:space="preserve"> piekbelasting aan start van het seizoen ivm opstellen schema + zoeken van trainers</t>
  </si>
  <si>
    <t>Tijdens het seizoen gemiddeld 1 uur per week</t>
  </si>
  <si>
    <t>coordinatie van trainingen, opmaak trainingsschema</t>
  </si>
  <si>
    <t>Trainingscoördinatie</t>
  </si>
  <si>
    <t>3-4 x per jaar een infoavond voor coaches (+/- 2 uur per avond)</t>
  </si>
  <si>
    <t>aanwezigheid bij vergaderingen</t>
  </si>
  <si>
    <t>Eens per maand Coachcie vergadering (+/- 2 uur per keer)</t>
  </si>
  <si>
    <t>Coördinerende rol tussen trainers en coaches</t>
  </si>
  <si>
    <t>naar eigen planning en indeling</t>
  </si>
  <si>
    <t>Geven van train-the-coach sessies</t>
  </si>
  <si>
    <t>organiseren van 3-5 coachsessies naar eigen planning</t>
  </si>
  <si>
    <t>Het begeleiden en ondersteunen van coaches/managers</t>
  </si>
  <si>
    <t>piek bij einde en start seizoen rondom juni/juli ivm vinden nieuwe coaches/managers</t>
  </si>
  <si>
    <t>Het werven van coaches en managers</t>
  </si>
  <si>
    <t>Coachcoördinatie</t>
  </si>
  <si>
    <t>organiseren van 1-2 thema avonden voor coaches, 2 uur per sessie</t>
  </si>
  <si>
    <t>Regelmatig op EHV aanwezig zijn om de verschillende teams te zien</t>
  </si>
  <si>
    <t>op adhoc basis issues oplossen</t>
  </si>
  <si>
    <t>Piek aan einde en begin van het seizoen (teamindeling nieuwe teams)</t>
  </si>
  <si>
    <t>Het afhandelen van eventuele issues</t>
  </si>
  <si>
    <t>2-4 x per jaar voorbereiden van coach sessies op EHV</t>
  </si>
  <si>
    <r>
      <t>Ca. 3 x vergaderen in het 2</t>
    </r>
    <r>
      <rPr>
        <vertAlign val="superscript"/>
        <sz val="10"/>
        <color theme="1"/>
        <rFont val="Comic Sans MS"/>
        <family val="4"/>
      </rPr>
      <t>e</t>
    </r>
    <r>
      <rPr>
        <sz val="10"/>
        <color theme="1"/>
        <rFont val="Comic Sans MS"/>
        <family val="4"/>
      </rPr>
      <t xml:space="preserve"> deel van het seizoen ivm overgang jun--&gt; senior</t>
    </r>
  </si>
  <si>
    <t>Het coördineren van zaken aangaande teamprocessen</t>
  </si>
  <si>
    <t>ondersteuning bij de startersdag in juni</t>
  </si>
  <si>
    <t>Daarnaast 1-2 uur per week overige</t>
  </si>
  <si>
    <t>Het scouten van de kinderen om ze in de juiste teams te kunnen indelen.</t>
  </si>
  <si>
    <t>grote mate van eigen planning</t>
  </si>
  <si>
    <t>6 x  per jaar commissievergadering (+/- 2,5 uur per keer)</t>
  </si>
  <si>
    <t>Indelen van junioren in senioren teams</t>
  </si>
  <si>
    <t>Coördinatie Senioren-lijn</t>
  </si>
  <si>
    <t xml:space="preserve">Regelmatig op EHV aanwezig zijn om de verschillende teams te zien </t>
  </si>
  <si>
    <t>Zaterdags een uurtje extra op de velden</t>
  </si>
  <si>
    <t>Het beantwoorden van (mail) vragen van kinderen en ouders</t>
  </si>
  <si>
    <t>af en toe bezoeken wedstrijden, uur op zaterdag</t>
  </si>
  <si>
    <t>Piek aan einde van seizoen (teamindeling nieuwe teams)</t>
  </si>
  <si>
    <t>pieken aan start van seizoen(juli-sept) bij issues rondom teamindeling</t>
  </si>
  <si>
    <t>Daarnaast 1-2 uur per week overige zaken</t>
  </si>
  <si>
    <t>Het scouten van de kinderen voor juiste teamindeling</t>
  </si>
  <si>
    <t>aanwezigheid noodzakelijk</t>
  </si>
  <si>
    <t>Eens per maand Jeugdbestuur vergadering (+/- 2,5 uur per keer)</t>
  </si>
  <si>
    <t>Indelen van de kinderen in teams</t>
  </si>
  <si>
    <t>Coach coördinatie</t>
  </si>
  <si>
    <t>Trainers coördinatie</t>
  </si>
  <si>
    <t>zelf in te plannen</t>
  </si>
  <si>
    <t>Opleiding en bijscholing</t>
  </si>
  <si>
    <t>Eens per kwartaal vergadering (+/- 2,5 uur p.keer)</t>
  </si>
  <si>
    <t>Werving en selectie</t>
  </si>
  <si>
    <t>secretariaat</t>
  </si>
  <si>
    <t>(Waarnemend secretaris)</t>
  </si>
  <si>
    <t>vrijwilligers</t>
  </si>
  <si>
    <t>personeelszaken en contracten</t>
  </si>
  <si>
    <t>ledenadministratie</t>
  </si>
  <si>
    <t>(Waarnemend penningmeester)</t>
  </si>
  <si>
    <t>financien</t>
  </si>
  <si>
    <t>Bestuurslid 2</t>
  </si>
  <si>
    <t>Activiteiten</t>
  </si>
  <si>
    <t>Sponsoring</t>
  </si>
  <si>
    <t>Bestuurslid 1</t>
  </si>
  <si>
    <t>Aandachtsgebied Technisch kader</t>
  </si>
  <si>
    <t>Aandachtsgebied Teams</t>
  </si>
  <si>
    <t>Beleidsplan Technische Zaken formuleren en (laten) uitvoeren</t>
  </si>
  <si>
    <t>Structuur aanbrengen in de Technische Zaken</t>
  </si>
  <si>
    <t>Bestuurslid hockeytechniek</t>
  </si>
  <si>
    <t>IT-beheer, Social media &amp; communicatie</t>
  </si>
  <si>
    <t>VCP/VOG</t>
  </si>
  <si>
    <t>Accommodatie</t>
  </si>
  <si>
    <t>Waarnemend voorzitter</t>
  </si>
  <si>
    <t>Ledenadministratie, verslaglegging</t>
  </si>
  <si>
    <t>Secretaris</t>
  </si>
  <si>
    <t>Bewaken financien</t>
  </si>
  <si>
    <t>Penningmeester</t>
  </si>
  <si>
    <t>Deelnemen aan cie- vergaderingen diversen</t>
  </si>
  <si>
    <t>Tuchtzaken</t>
  </si>
  <si>
    <t>Algemene Ledenvergadering (2 x per jaar, 6 uur)</t>
  </si>
  <si>
    <t>Contacten leggen/onderhouden met externe belanghebbenden</t>
  </si>
  <si>
    <t>aanwezigheid bij belangrijke wedstrijden en happenings</t>
  </si>
  <si>
    <t>Overige bijeenkomsten (2 x per maand 3 uur)</t>
  </si>
  <si>
    <t>Vertegenwoordiging vereniging (representatie)</t>
  </si>
  <si>
    <t>regelmatig aanwezigheid op evenementen, uitreikingen e.d.</t>
  </si>
  <si>
    <t>Bestuursvergadering (1 x per maand 2-4 uur)</t>
  </si>
  <si>
    <t>Beleidscyclus (opstellen, voortgang en verantwoording)</t>
  </si>
  <si>
    <t>regelmatig vergaderen over voortgang beleid</t>
  </si>
  <si>
    <t>Algemene leiding (dagelijks 1 uur)</t>
  </si>
  <si>
    <t>Algemene leiding vereniging</t>
  </si>
  <si>
    <t>Voorzitter</t>
  </si>
  <si>
    <t>adviseren inzake beleidsthema's</t>
  </si>
  <si>
    <t>2 x per jaar halve dag sessies</t>
  </si>
  <si>
    <t>2 x 4 uren</t>
  </si>
  <si>
    <t>toetsen van het beleid (reeds kandidaten beschikbaar)</t>
  </si>
  <si>
    <t>Raad van toezicht</t>
  </si>
  <si>
    <t>BESCHIKBAARHEID                          &amp; PLANNINGEN</t>
  </si>
  <si>
    <t>TIJDBESTEDING</t>
  </si>
  <si>
    <t>TAKEN</t>
  </si>
  <si>
    <t>ROL</t>
  </si>
  <si>
    <t>Alexander Wind</t>
  </si>
  <si>
    <t>wedstrijdsecretariaat junioren</t>
  </si>
  <si>
    <t>Paul Bossink</t>
  </si>
  <si>
    <t>wedstrijdsecretariaat senioren</t>
  </si>
  <si>
    <t>Anderske van Maarschalkerwaart</t>
  </si>
  <si>
    <t>kritische solo functies</t>
  </si>
  <si>
    <t>aantal personen</t>
  </si>
  <si>
    <t>scheidsen</t>
  </si>
  <si>
    <t>manager</t>
  </si>
  <si>
    <t>coaches</t>
  </si>
  <si>
    <t>trainers</t>
  </si>
  <si>
    <t>Scheidsrechters</t>
  </si>
  <si>
    <t>Senioren</t>
  </si>
  <si>
    <t>Jeugd</t>
  </si>
  <si>
    <t>Jongste jeugd</t>
  </si>
  <si>
    <t>Trainers</t>
  </si>
  <si>
    <t>Vaststellen iom Bestuur van doelen waarvoor geld wordt ingezameld</t>
  </si>
  <si>
    <t>Maken van rapportage aan Bestuur</t>
  </si>
  <si>
    <t>1 x per jaar minimaal, ca. 1 dag</t>
  </si>
  <si>
    <t>maandelijks opmaken van rapporten aan Bestuur</t>
  </si>
  <si>
    <t>Maken van rapportages zoals instroom &amp; uitstroom</t>
  </si>
  <si>
    <t>Maken van foto's voor de club</t>
  </si>
  <si>
    <t>Webmasters/ICT</t>
  </si>
  <si>
    <t>Acquisitie en onderhouden contacten met sponsoren</t>
  </si>
  <si>
    <t>Club van 100</t>
  </si>
  <si>
    <t>Diverse sponsor  activiteiten gemiddeld 2 uur per week</t>
  </si>
  <si>
    <t>BCE</t>
  </si>
  <si>
    <t>Sponsor cie EHV</t>
  </si>
  <si>
    <t>Gemiddeld 1 uur per week</t>
  </si>
  <si>
    <t>Bewaken van jaarplanning en activiteitenplanning</t>
  </si>
  <si>
    <t>Planner</t>
  </si>
  <si>
    <t>Doen van inspecties en onderhouden van de RI&amp;E, check wetgeving</t>
  </si>
  <si>
    <t>Beheren van de vrijwilligerspool (instroom &amp; uitstroom)</t>
  </si>
  <si>
    <t>Commissieleden</t>
  </si>
  <si>
    <t>Geven van hockeytrainingen op school</t>
  </si>
  <si>
    <t>Onderhouden contacten met derden inzake werving</t>
  </si>
  <si>
    <t>Onderhouden activiteitenkalender</t>
  </si>
  <si>
    <t>Afhandelen gevonden voorwerpen en beheer kleiding 1e lijn</t>
  </si>
  <si>
    <t>Iom penningmeester aanschaffen van materialen</t>
  </si>
  <si>
    <t>Inventariseren materialen</t>
  </si>
  <si>
    <t>Beheer en onderhoud van hockeymaterialen</t>
  </si>
  <si>
    <t>Scheidsrechters voor de veld- en zaalwedstrijden indelen</t>
  </si>
  <si>
    <t xml:space="preserve">Wedstrijdzaken </t>
  </si>
  <si>
    <t>beheer beleid in seniorenlijnen</t>
  </si>
  <si>
    <t>Team coordinatie</t>
  </si>
  <si>
    <t>Senioren commissie</t>
  </si>
  <si>
    <t>in seizoen wekelijks</t>
  </si>
  <si>
    <t>1-2 uur per week inplannen</t>
  </si>
  <si>
    <t>bemensen wedstrijdtafel</t>
  </si>
  <si>
    <t>Wedstrijdtafel</t>
  </si>
  <si>
    <t>Wedstrijdzaken</t>
  </si>
  <si>
    <t>Trainingsschema maken</t>
  </si>
  <si>
    <t>Uitrollen van Sportiviteit &amp; Respect binnen de vereniging</t>
  </si>
  <si>
    <t>Indelen van de kinderen in teams (geen selectie)</t>
  </si>
  <si>
    <t>Lijncoordinatie</t>
  </si>
  <si>
    <t>Jeugdcommissie</t>
  </si>
  <si>
    <t>bij vergaderingen noodzakelijk, een sper 3 weken gemiddeld</t>
  </si>
  <si>
    <t>wekelijks 1-2 uren</t>
  </si>
  <si>
    <t>Implementatie beleid, beheer algemene gang van zaken</t>
  </si>
  <si>
    <t>1e &amp; 2e lijns coordinatie</t>
  </si>
  <si>
    <t>Opstellen en bewaken selectiebeleid</t>
  </si>
  <si>
    <t>Opstellen en bewaken technisch beleid</t>
  </si>
  <si>
    <t>Vrijwilligers + VOG</t>
  </si>
  <si>
    <t>Bestuurslid 3</t>
  </si>
  <si>
    <t>Personeelszaken en contracten</t>
  </si>
  <si>
    <t>Financien</t>
  </si>
  <si>
    <t>Beheer processen arbitragecie, wedstrijdsecretariaat en -tafel</t>
  </si>
  <si>
    <t>Implementatie selectiebeleid</t>
  </si>
  <si>
    <t>Implementatie technisch beleid</t>
  </si>
  <si>
    <t>Hockeytechniek</t>
  </si>
  <si>
    <t>Mteriaal- &amp; materieelbeheer</t>
  </si>
  <si>
    <t>onderhouden organisatie &amp; commissies</t>
  </si>
  <si>
    <t>secretariaat, verslaglegging, communicatie</t>
  </si>
  <si>
    <t>Vertegenwoordiging vereniging</t>
  </si>
  <si>
    <t>Bewaken implementatie beleidsplan EHV</t>
  </si>
  <si>
    <t>Rapportage aan Bestuur</t>
  </si>
  <si>
    <t>Adviseurs</t>
  </si>
  <si>
    <t>Registratie van cases</t>
  </si>
  <si>
    <t>Secetaris</t>
  </si>
  <si>
    <t>elke maand sessie van voorvallen</t>
  </si>
  <si>
    <t>maandelijks 4 uren</t>
  </si>
  <si>
    <t>Uitvoeren tuchtbeleid</t>
  </si>
  <si>
    <t>Tuchtcommissie</t>
  </si>
  <si>
    <t>Adviseren inzake beleidsthema's</t>
  </si>
  <si>
    <t>Toetsen van het beleid</t>
  </si>
  <si>
    <t>Beschikbaarheid</t>
  </si>
  <si>
    <t>Tijdsbesteding</t>
  </si>
  <si>
    <t>Taken</t>
  </si>
  <si>
    <t>GAP</t>
  </si>
  <si>
    <t>IST</t>
  </si>
  <si>
    <t>SOLL</t>
  </si>
  <si>
    <t>Functies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</si>
</sst>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8"/>
      <color rgb="FFFF0000"/>
      <name val="Comic Sans MS"/>
      <family val="4"/>
    </font>
    <font>
      <b/>
      <sz val="9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2"/>
      <color rgb="FFFF0000"/>
      <name val="Comic Sans MS"/>
      <family val="4"/>
    </font>
    <font>
      <i/>
      <sz val="12"/>
      <name val="Comic Sans MS"/>
      <family val="4"/>
    </font>
    <font>
      <sz val="12"/>
      <color theme="1"/>
      <name val="Comic Sans MS"/>
      <family val="4"/>
    </font>
    <font>
      <b/>
      <sz val="12"/>
      <name val="Comic Sans MS"/>
      <family val="4"/>
    </font>
    <font>
      <i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36"/>
      <color theme="1"/>
      <name val="Comic Sans MS"/>
      <family val="4"/>
    </font>
    <font>
      <b/>
      <sz val="48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theme="1"/>
      <name val="Comic Sans MS"/>
      <family val="4"/>
    </font>
    <font>
      <vertAlign val="superscript"/>
      <sz val="10"/>
      <color theme="1"/>
      <name val="Comic Sans MS"/>
      <family val="4"/>
    </font>
    <font>
      <sz val="10"/>
      <name val="Comic Sans MS"/>
      <family val="4"/>
    </font>
    <font>
      <b/>
      <sz val="10"/>
      <color theme="1"/>
      <name val="Calibri"/>
      <family val="2"/>
      <scheme val="minor"/>
    </font>
    <font>
      <sz val="10"/>
      <color rgb="FF000000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0" fillId="3" borderId="0" xfId="0" applyFill="1"/>
    <xf numFmtId="0" fontId="8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/>
    </xf>
    <xf numFmtId="0" fontId="7" fillId="5" borderId="3" xfId="0" applyFont="1" applyFill="1" applyBorder="1"/>
    <xf numFmtId="0" fontId="7" fillId="5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7" fillId="8" borderId="16" xfId="0" applyFont="1" applyFill="1" applyBorder="1"/>
    <xf numFmtId="1" fontId="17" fillId="8" borderId="16" xfId="0" applyNumberFormat="1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right" vertical="top"/>
    </xf>
    <xf numFmtId="0" fontId="18" fillId="8" borderId="16" xfId="0" applyFont="1" applyFill="1" applyBorder="1"/>
    <xf numFmtId="0" fontId="0" fillId="9" borderId="16" xfId="0" applyFill="1" applyBorder="1"/>
    <xf numFmtId="164" fontId="0" fillId="10" borderId="16" xfId="1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right" vertical="top" wrapText="1"/>
    </xf>
    <xf numFmtId="1" fontId="0" fillId="10" borderId="16" xfId="0" applyNumberFormat="1" applyFill="1" applyBorder="1" applyAlignment="1">
      <alignment horizontal="center" vertical="center"/>
    </xf>
    <xf numFmtId="1" fontId="0" fillId="9" borderId="16" xfId="0" applyNumberFormat="1" applyFill="1" applyBorder="1"/>
    <xf numFmtId="0" fontId="0" fillId="9" borderId="16" xfId="0" applyFill="1" applyBorder="1" applyAlignment="1">
      <alignment horizontal="center" vertical="center"/>
    </xf>
    <xf numFmtId="1" fontId="0" fillId="10" borderId="16" xfId="0" applyNumberFormat="1" applyFill="1" applyBorder="1"/>
    <xf numFmtId="0" fontId="2" fillId="9" borderId="16" xfId="0" applyFont="1" applyFill="1" applyBorder="1" applyAlignment="1">
      <alignment horizontal="right" vertical="top"/>
    </xf>
    <xf numFmtId="0" fontId="17" fillId="3" borderId="16" xfId="0" applyFont="1" applyFill="1" applyBorder="1"/>
    <xf numFmtId="0" fontId="17" fillId="3" borderId="16" xfId="0" applyFont="1" applyFill="1" applyBorder="1" applyAlignment="1"/>
    <xf numFmtId="0" fontId="17" fillId="3" borderId="16" xfId="0" applyFont="1" applyFill="1" applyBorder="1" applyAlignment="1">
      <alignment horizontal="left"/>
    </xf>
    <xf numFmtId="9" fontId="17" fillId="3" borderId="16" xfId="1" applyFont="1" applyFill="1" applyBorder="1" applyAlignment="1">
      <alignment horizontal="center" vertical="center"/>
    </xf>
    <xf numFmtId="1" fontId="17" fillId="3" borderId="16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top" wrapText="1"/>
    </xf>
    <xf numFmtId="0" fontId="19" fillId="3" borderId="17" xfId="0" applyFont="1" applyFill="1" applyBorder="1" applyAlignment="1">
      <alignment horizontal="right" vertical="top" wrapText="1"/>
    </xf>
    <xf numFmtId="1" fontId="17" fillId="11" borderId="16" xfId="0" applyNumberFormat="1" applyFont="1" applyFill="1" applyBorder="1" applyAlignment="1">
      <alignment horizontal="center" vertical="center"/>
    </xf>
    <xf numFmtId="1" fontId="17" fillId="6" borderId="16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right" vertical="top" wrapText="1"/>
    </xf>
    <xf numFmtId="0" fontId="17" fillId="8" borderId="16" xfId="0" applyFont="1" applyFill="1" applyBorder="1" applyAlignment="1"/>
    <xf numFmtId="0" fontId="17" fillId="3" borderId="3" xfId="0" applyFont="1" applyFill="1" applyBorder="1" applyAlignment="1">
      <alignment horizontal="right" vertical="top"/>
    </xf>
    <xf numFmtId="0" fontId="17" fillId="3" borderId="18" xfId="0" applyFont="1" applyFill="1" applyBorder="1" applyAlignment="1">
      <alignment horizontal="right" vertical="top"/>
    </xf>
    <xf numFmtId="0" fontId="17" fillId="3" borderId="17" xfId="0" applyFont="1" applyFill="1" applyBorder="1" applyAlignment="1">
      <alignment horizontal="right" vertical="top"/>
    </xf>
    <xf numFmtId="0" fontId="17" fillId="8" borderId="3" xfId="0" applyFont="1" applyFill="1" applyBorder="1"/>
    <xf numFmtId="0" fontId="17" fillId="8" borderId="3" xfId="0" applyFont="1" applyFill="1" applyBorder="1" applyAlignment="1"/>
    <xf numFmtId="1" fontId="17" fillId="8" borderId="3" xfId="0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right" vertical="top"/>
    </xf>
    <xf numFmtId="0" fontId="18" fillId="8" borderId="3" xfId="0" applyFont="1" applyFill="1" applyBorder="1"/>
    <xf numFmtId="0" fontId="17" fillId="8" borderId="19" xfId="0" applyFont="1" applyFill="1" applyBorder="1"/>
    <xf numFmtId="0" fontId="17" fillId="8" borderId="19" xfId="0" applyFont="1" applyFill="1" applyBorder="1" applyAlignment="1"/>
    <xf numFmtId="1" fontId="17" fillId="8" borderId="19" xfId="0" applyNumberFormat="1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right" vertical="top"/>
    </xf>
    <xf numFmtId="0" fontId="18" fillId="8" borderId="19" xfId="0" applyFont="1" applyFill="1" applyBorder="1"/>
    <xf numFmtId="164" fontId="17" fillId="3" borderId="16" xfId="1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top"/>
    </xf>
    <xf numFmtId="0" fontId="19" fillId="3" borderId="17" xfId="0" applyFont="1" applyFill="1" applyBorder="1" applyAlignment="1">
      <alignment horizontal="right" vertical="top"/>
    </xf>
    <xf numFmtId="0" fontId="19" fillId="3" borderId="18" xfId="0" applyFont="1" applyFill="1" applyBorder="1" applyAlignment="1">
      <alignment horizontal="right" vertical="top"/>
    </xf>
    <xf numFmtId="0" fontId="17" fillId="3" borderId="16" xfId="0" applyFont="1" applyFill="1" applyBorder="1" applyAlignment="1">
      <alignment horizontal="right"/>
    </xf>
    <xf numFmtId="0" fontId="17" fillId="8" borderId="16" xfId="0" applyFont="1" applyFill="1" applyBorder="1" applyAlignment="1">
      <alignment horizontal="right"/>
    </xf>
    <xf numFmtId="0" fontId="17" fillId="3" borderId="18" xfId="0" applyFont="1" applyFill="1" applyBorder="1" applyAlignment="1">
      <alignment horizontal="right" vertical="top"/>
    </xf>
    <xf numFmtId="0" fontId="17" fillId="3" borderId="16" xfId="0" applyFont="1" applyFill="1" applyBorder="1" applyAlignment="1">
      <alignment horizontal="right" vertical="top"/>
    </xf>
    <xf numFmtId="0" fontId="17" fillId="8" borderId="16" xfId="0" applyFont="1" applyFill="1" applyBorder="1" applyAlignment="1">
      <alignment horizontal="right" vertical="top" wrapText="1"/>
    </xf>
    <xf numFmtId="0" fontId="17" fillId="3" borderId="16" xfId="0" applyFont="1" applyFill="1" applyBorder="1" applyAlignment="1">
      <alignment horizontal="right" vertical="top"/>
    </xf>
    <xf numFmtId="0" fontId="20" fillId="8" borderId="0" xfId="0" applyFont="1" applyFill="1"/>
    <xf numFmtId="0" fontId="20" fillId="3" borderId="0" xfId="0" applyFont="1" applyFill="1"/>
    <xf numFmtId="0" fontId="17" fillId="3" borderId="0" xfId="0" applyFont="1" applyFill="1"/>
    <xf numFmtId="0" fontId="17" fillId="3" borderId="16" xfId="0" applyFont="1" applyFill="1" applyBorder="1" applyAlignment="1">
      <alignment horizontal="right" vertical="top" wrapText="1"/>
    </xf>
    <xf numFmtId="0" fontId="17" fillId="3" borderId="16" xfId="0" applyFont="1" applyFill="1" applyBorder="1" applyAlignment="1">
      <alignment horizontal="right" vertical="top" wrapText="1"/>
    </xf>
    <xf numFmtId="1" fontId="22" fillId="6" borderId="16" xfId="0" applyNumberFormat="1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 textRotation="90"/>
    </xf>
    <xf numFmtId="1" fontId="19" fillId="8" borderId="3" xfId="0" applyNumberFormat="1" applyFont="1" applyFill="1" applyBorder="1" applyAlignment="1">
      <alignment horizontal="center" vertical="center" textRotation="90"/>
    </xf>
    <xf numFmtId="0" fontId="19" fillId="8" borderId="3" xfId="0" applyFont="1" applyFill="1" applyBorder="1" applyAlignment="1">
      <alignment horizontal="right" vertical="center" textRotation="90"/>
    </xf>
    <xf numFmtId="0" fontId="23" fillId="8" borderId="3" xfId="0" applyFont="1" applyFill="1" applyBorder="1" applyAlignment="1">
      <alignment horizontal="center" vertical="center" textRotation="90"/>
    </xf>
    <xf numFmtId="0" fontId="17" fillId="8" borderId="3" xfId="0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left" vertical="top"/>
    </xf>
    <xf numFmtId="1" fontId="17" fillId="3" borderId="3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right" vertical="top"/>
    </xf>
    <xf numFmtId="0" fontId="18" fillId="8" borderId="3" xfId="0" applyFont="1" applyFill="1" applyBorder="1" applyAlignment="1">
      <alignment horizontal="left" vertical="top"/>
    </xf>
    <xf numFmtId="1" fontId="17" fillId="3" borderId="3" xfId="0" applyNumberFormat="1" applyFont="1" applyFill="1" applyBorder="1" applyAlignment="1">
      <alignment horizontal="center" vertical="top"/>
    </xf>
    <xf numFmtId="0" fontId="19" fillId="8" borderId="0" xfId="0" applyFont="1" applyFill="1" applyBorder="1" applyAlignment="1">
      <alignment horizontal="center" vertical="center" textRotation="90"/>
    </xf>
    <xf numFmtId="0" fontId="14" fillId="7" borderId="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" fontId="19" fillId="7" borderId="16" xfId="0" applyNumberFormat="1" applyFont="1" applyFill="1" applyBorder="1" applyAlignment="1">
      <alignment horizontal="center" vertical="center" textRotation="90"/>
    </xf>
    <xf numFmtId="0" fontId="23" fillId="8" borderId="0" xfId="0" applyFont="1" applyFill="1" applyBorder="1" applyAlignment="1">
      <alignment horizontal="center" vertical="center" textRotation="90"/>
    </xf>
    <xf numFmtId="0" fontId="17" fillId="8" borderId="18" xfId="0" applyFont="1" applyFill="1" applyBorder="1"/>
    <xf numFmtId="0" fontId="17" fillId="8" borderId="17" xfId="0" applyFont="1" applyFill="1" applyBorder="1"/>
    <xf numFmtId="1" fontId="17" fillId="8" borderId="18" xfId="0" applyNumberFormat="1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right" vertical="top"/>
    </xf>
    <xf numFmtId="0" fontId="18" fillId="8" borderId="18" xfId="0" applyFont="1" applyFill="1" applyBorder="1"/>
    <xf numFmtId="0" fontId="17" fillId="8" borderId="16" xfId="0" applyFont="1" applyFill="1" applyBorder="1" applyAlignment="1">
      <alignment vertical="top"/>
    </xf>
    <xf numFmtId="0" fontId="17" fillId="8" borderId="16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vertical="top"/>
    </xf>
    <xf numFmtId="0" fontId="17" fillId="3" borderId="16" xfId="0" applyFont="1" applyFill="1" applyBorder="1" applyAlignment="1">
      <alignment horizontal="left" vertical="center"/>
    </xf>
    <xf numFmtId="0" fontId="17" fillId="9" borderId="16" xfId="0" applyFont="1" applyFill="1" applyBorder="1"/>
    <xf numFmtId="164" fontId="17" fillId="10" borderId="16" xfId="1" applyNumberFormat="1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right" vertical="top" wrapText="1"/>
    </xf>
    <xf numFmtId="0" fontId="17" fillId="9" borderId="16" xfId="0" applyFont="1" applyFill="1" applyBorder="1" applyAlignment="1">
      <alignment horizontal="left" vertical="center" wrapText="1"/>
    </xf>
    <xf numFmtId="1" fontId="17" fillId="10" borderId="16" xfId="0" applyNumberFormat="1" applyFont="1" applyFill="1" applyBorder="1" applyAlignment="1">
      <alignment horizontal="center" vertical="center"/>
    </xf>
    <xf numFmtId="1" fontId="17" fillId="9" borderId="16" xfId="0" applyNumberFormat="1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right" vertical="top"/>
    </xf>
    <xf numFmtId="0" fontId="17" fillId="9" borderId="16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right" vertical="top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right" vertical="top" wrapText="1"/>
    </xf>
    <xf numFmtId="0" fontId="19" fillId="3" borderId="17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right" vertical="top" wrapText="1"/>
    </xf>
    <xf numFmtId="0" fontId="19" fillId="3" borderId="18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top"/>
    </xf>
    <xf numFmtId="0" fontId="17" fillId="3" borderId="3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top"/>
    </xf>
    <xf numFmtId="0" fontId="17" fillId="3" borderId="18" xfId="0" applyFont="1" applyFill="1" applyBorder="1" applyAlignment="1">
      <alignment horizontal="left" vertical="top"/>
    </xf>
    <xf numFmtId="0" fontId="17" fillId="3" borderId="18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right" vertical="top"/>
    </xf>
    <xf numFmtId="0" fontId="19" fillId="3" borderId="3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right" vertical="top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right" vertical="top"/>
    </xf>
    <xf numFmtId="0" fontId="19" fillId="3" borderId="18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top"/>
    </xf>
    <xf numFmtId="0" fontId="17" fillId="8" borderId="16" xfId="0" applyFont="1" applyFill="1" applyBorder="1" applyAlignment="1">
      <alignment horizontal="left" vertical="center" wrapText="1"/>
    </xf>
    <xf numFmtId="0" fontId="17" fillId="8" borderId="18" xfId="0" applyFont="1" applyFill="1" applyBorder="1" applyAlignment="1">
      <alignment horizontal="left"/>
    </xf>
    <xf numFmtId="0" fontId="17" fillId="8" borderId="18" xfId="0" applyFont="1" applyFill="1" applyBorder="1" applyAlignment="1">
      <alignment horizontal="left" vertical="center"/>
    </xf>
    <xf numFmtId="0" fontId="17" fillId="8" borderId="16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left"/>
    </xf>
    <xf numFmtId="0" fontId="17" fillId="3" borderId="16" xfId="0" applyFont="1" applyFill="1" applyBorder="1" applyAlignment="1">
      <alignment horizontal="left" vertical="top"/>
    </xf>
    <xf numFmtId="0" fontId="17" fillId="3" borderId="18" xfId="0" applyFont="1" applyFill="1" applyBorder="1" applyAlignment="1">
      <alignment vertical="top"/>
    </xf>
    <xf numFmtId="0" fontId="17" fillId="3" borderId="3" xfId="0" applyFont="1" applyFill="1" applyBorder="1" applyAlignment="1">
      <alignment vertical="top"/>
    </xf>
    <xf numFmtId="0" fontId="17" fillId="3" borderId="17" xfId="0" applyFont="1" applyFill="1" applyBorder="1" applyAlignment="1">
      <alignment vertical="top"/>
    </xf>
    <xf numFmtId="0" fontId="17" fillId="3" borderId="18" xfId="0" applyFont="1" applyFill="1" applyBorder="1" applyAlignment="1">
      <alignment vertical="top"/>
    </xf>
    <xf numFmtId="0" fontId="17" fillId="3" borderId="17" xfId="0" applyFont="1" applyFill="1" applyBorder="1" applyAlignment="1">
      <alignment horizontal="right" vertical="top"/>
    </xf>
    <xf numFmtId="0" fontId="17" fillId="3" borderId="16" xfId="0" applyFont="1" applyFill="1" applyBorder="1" applyAlignment="1">
      <alignment horizontal="center" vertical="center"/>
    </xf>
    <xf numFmtId="0" fontId="17" fillId="8" borderId="0" xfId="0" applyFont="1" applyFill="1"/>
    <xf numFmtId="0" fontId="17" fillId="3" borderId="17" xfId="0" applyFont="1" applyFill="1" applyBorder="1" applyAlignment="1">
      <alignment horizontal="left" vertical="center"/>
    </xf>
    <xf numFmtId="0" fontId="24" fillId="3" borderId="16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righ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18" xfId="0" applyFont="1" applyFill="1" applyBorder="1" applyAlignment="1">
      <alignment horizontal="right" vertical="top" wrapText="1"/>
    </xf>
    <xf numFmtId="0" fontId="17" fillId="3" borderId="18" xfId="0" applyFont="1" applyFill="1" applyBorder="1" applyAlignment="1">
      <alignment horizontal="left" vertical="top" wrapText="1"/>
    </xf>
    <xf numFmtId="0" fontId="17" fillId="3" borderId="17" xfId="0" applyFont="1" applyFill="1" applyBorder="1" applyAlignment="1">
      <alignment horizontal="right" vertical="top" wrapText="1"/>
    </xf>
    <xf numFmtId="0" fontId="17" fillId="3" borderId="17" xfId="0" applyFont="1" applyFill="1" applyBorder="1" applyAlignment="1">
      <alignment horizontal="left" vertical="top" wrapText="1"/>
    </xf>
    <xf numFmtId="0" fontId="19" fillId="8" borderId="3" xfId="0" applyFont="1" applyFill="1" applyBorder="1" applyAlignment="1">
      <alignment horizontal="left" vertical="center" textRotation="90"/>
    </xf>
    <xf numFmtId="1" fontId="17" fillId="11" borderId="3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top"/>
    </xf>
    <xf numFmtId="0" fontId="19" fillId="7" borderId="0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1" fontId="19" fillId="7" borderId="20" xfId="0" applyNumberFormat="1" applyFont="1" applyFill="1" applyBorder="1" applyAlignment="1">
      <alignment horizontal="center" vertical="center" textRotation="90"/>
    </xf>
    <xf numFmtId="1" fontId="19" fillId="7" borderId="21" xfId="0" applyNumberFormat="1" applyFont="1" applyFill="1" applyBorder="1" applyAlignment="1">
      <alignment horizontal="center" vertical="center" textRotation="90"/>
    </xf>
    <xf numFmtId="1" fontId="19" fillId="7" borderId="22" xfId="0" applyNumberFormat="1" applyFont="1" applyFill="1" applyBorder="1" applyAlignment="1">
      <alignment horizontal="center" vertical="center" textRotation="90"/>
    </xf>
    <xf numFmtId="0" fontId="19" fillId="7" borderId="23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203200</xdr:rowOff>
    </xdr:from>
    <xdr:ext cx="1473200" cy="1646710"/>
    <xdr:pic>
      <xdr:nvPicPr>
        <xdr:cNvPr id="2" name="Afbeelding 1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5175"/>
          <a:ext cx="1473200" cy="1646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171</xdr:row>
      <xdr:rowOff>0</xdr:rowOff>
    </xdr:from>
    <xdr:ext cx="695325" cy="777219"/>
    <xdr:pic>
      <xdr:nvPicPr>
        <xdr:cNvPr id="2" name="Afbeelding 1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575500"/>
          <a:ext cx="695325" cy="777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</xdr:colOff>
      <xdr:row>171</xdr:row>
      <xdr:rowOff>9525</xdr:rowOff>
    </xdr:from>
    <xdr:ext cx="903265" cy="1009650"/>
    <xdr:pic>
      <xdr:nvPicPr>
        <xdr:cNvPr id="3" name="Afbeelding 2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2585025"/>
          <a:ext cx="90326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2924175</xdr:colOff>
      <xdr:row>171</xdr:row>
      <xdr:rowOff>0</xdr:rowOff>
    </xdr:from>
    <xdr:ext cx="903265" cy="1009650"/>
    <xdr:pic>
      <xdr:nvPicPr>
        <xdr:cNvPr id="4" name="Afbeelding 3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2575500"/>
          <a:ext cx="90326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2924175</xdr:colOff>
      <xdr:row>2</xdr:row>
      <xdr:rowOff>0</xdr:rowOff>
    </xdr:from>
    <xdr:ext cx="903265" cy="1009650"/>
    <xdr:pic>
      <xdr:nvPicPr>
        <xdr:cNvPr id="5" name="Afbeelding 3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81000"/>
          <a:ext cx="90326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9525</xdr:colOff>
      <xdr:row>2</xdr:row>
      <xdr:rowOff>9525</xdr:rowOff>
    </xdr:from>
    <xdr:ext cx="1133475" cy="1009650"/>
    <xdr:pic>
      <xdr:nvPicPr>
        <xdr:cNvPr id="6" name="Afbeelding 2" descr="http://www.sportintwente.nl/wp-content/uploads/2013/03/hockey-ehv-logo-300x336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390525"/>
          <a:ext cx="1133475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abSelected="1" zoomScale="75" zoomScaleNormal="75" workbookViewId="0">
      <selection activeCell="D8" sqref="D8"/>
    </sheetView>
  </sheetViews>
  <sheetFormatPr defaultRowHeight="15" x14ac:dyDescent="0.25"/>
  <cols>
    <col min="1" max="1" width="0.42578125" customWidth="1"/>
    <col min="2" max="2" width="2.140625" customWidth="1"/>
    <col min="3" max="3" width="25.7109375" customWidth="1"/>
    <col min="4" max="4" width="26.28515625" customWidth="1"/>
    <col min="5" max="5" width="3.5703125" customWidth="1"/>
    <col min="6" max="6" width="27.85546875" customWidth="1"/>
    <col min="7" max="7" width="5.42578125" customWidth="1"/>
    <col min="8" max="8" width="22.7109375" customWidth="1"/>
    <col min="9" max="9" width="21" customWidth="1"/>
    <col min="10" max="10" width="25" customWidth="1"/>
    <col min="11" max="11" width="15.7109375" customWidth="1"/>
    <col min="12" max="12" width="27.140625" customWidth="1"/>
    <col min="13" max="13" width="3.85546875" customWidth="1"/>
    <col min="14" max="14" width="25.42578125" customWidth="1"/>
    <col min="15" max="15" width="4" customWidth="1"/>
    <col min="16" max="16" width="25.5703125" customWidth="1"/>
    <col min="17" max="17" width="27.5703125" customWidth="1"/>
    <col min="18" max="18" width="26.140625" customWidth="1"/>
    <col min="19" max="19" width="4" customWidth="1"/>
  </cols>
  <sheetData>
    <row r="1" spans="2:19" ht="2.25" customHeight="1" x14ac:dyDescent="0.25"/>
    <row r="4" spans="2:19" ht="18" x14ac:dyDescent="0.25"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"/>
    </row>
    <row r="5" spans="2:19" ht="18" x14ac:dyDescent="0.25">
      <c r="B5" s="1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"/>
    </row>
    <row r="6" spans="2:19" ht="78.75" customHeight="1" x14ac:dyDescent="0.25">
      <c r="B6" s="1"/>
      <c r="C6" s="40"/>
      <c r="D6" s="40"/>
      <c r="E6" s="40"/>
      <c r="F6" s="50" t="s">
        <v>55</v>
      </c>
      <c r="G6" s="50"/>
      <c r="H6" s="50"/>
      <c r="I6" s="50"/>
      <c r="J6" s="50"/>
      <c r="K6" s="50"/>
      <c r="L6" s="50"/>
      <c r="M6" s="50"/>
      <c r="N6" s="50"/>
      <c r="O6" s="40"/>
      <c r="P6" s="40"/>
      <c r="Q6" s="40"/>
      <c r="R6" s="40"/>
      <c r="S6" s="1"/>
    </row>
    <row r="7" spans="2:19" ht="18.75" thickBot="1" x14ac:dyDescent="0.3">
      <c r="B7" s="1"/>
      <c r="C7" s="40"/>
      <c r="D7" s="40"/>
      <c r="E7" s="40"/>
      <c r="F7" s="40"/>
      <c r="G7" s="40"/>
      <c r="H7" s="49"/>
      <c r="I7" s="49"/>
      <c r="J7" s="49"/>
      <c r="K7" s="49"/>
      <c r="L7" s="49"/>
      <c r="M7" s="40"/>
      <c r="N7" s="40"/>
      <c r="O7" s="40"/>
      <c r="P7" s="40"/>
      <c r="Q7" s="40"/>
      <c r="R7" s="40"/>
      <c r="S7" s="1"/>
    </row>
    <row r="8" spans="2:19" ht="60" customHeight="1" thickBot="1" x14ac:dyDescent="0.3">
      <c r="B8" s="1"/>
      <c r="C8" s="40"/>
      <c r="D8" s="40"/>
      <c r="E8" s="40"/>
      <c r="F8" s="48" t="s">
        <v>54</v>
      </c>
      <c r="G8" s="40"/>
      <c r="H8" s="47" t="s">
        <v>53</v>
      </c>
      <c r="I8" s="46"/>
      <c r="J8" s="46"/>
      <c r="K8" s="46"/>
      <c r="L8" s="45"/>
      <c r="M8" s="40"/>
      <c r="N8" s="41" t="s">
        <v>52</v>
      </c>
      <c r="O8" s="40"/>
      <c r="P8" s="40"/>
      <c r="Q8" s="40"/>
      <c r="R8" s="40"/>
      <c r="S8" s="1"/>
    </row>
    <row r="9" spans="2:19" ht="67.5" customHeight="1" thickBot="1" x14ac:dyDescent="0.3">
      <c r="B9" s="1"/>
      <c r="C9" s="40"/>
      <c r="D9" s="40"/>
      <c r="E9" s="40"/>
      <c r="F9" s="41" t="s">
        <v>51</v>
      </c>
      <c r="G9" s="40"/>
      <c r="H9" s="44"/>
      <c r="I9" s="43"/>
      <c r="J9" s="43"/>
      <c r="K9" s="43"/>
      <c r="L9" s="42"/>
      <c r="M9" s="40"/>
      <c r="N9" s="41" t="s">
        <v>50</v>
      </c>
      <c r="O9" s="40"/>
      <c r="P9" s="40"/>
      <c r="Q9" s="40"/>
      <c r="R9" s="40"/>
      <c r="S9" s="1"/>
    </row>
    <row r="10" spans="2:19" ht="18.75" thickBot="1" x14ac:dyDescent="0.3">
      <c r="B10" s="1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1"/>
    </row>
    <row r="11" spans="2:19" ht="20.25" thickBot="1" x14ac:dyDescent="0.3">
      <c r="B11" s="1"/>
      <c r="C11" s="27" t="s">
        <v>49</v>
      </c>
      <c r="D11" s="12"/>
      <c r="E11" s="11"/>
      <c r="F11" s="36" t="s">
        <v>48</v>
      </c>
      <c r="G11" s="21"/>
      <c r="H11" s="27" t="s">
        <v>47</v>
      </c>
      <c r="I11" s="12"/>
      <c r="J11" s="27" t="s">
        <v>46</v>
      </c>
      <c r="K11" s="21"/>
      <c r="L11" s="27" t="s">
        <v>45</v>
      </c>
      <c r="M11" s="11"/>
      <c r="N11" s="27" t="s">
        <v>44</v>
      </c>
      <c r="O11" s="11"/>
      <c r="P11" s="27" t="s">
        <v>43</v>
      </c>
      <c r="Q11" s="12"/>
      <c r="R11" s="12"/>
      <c r="S11" s="1"/>
    </row>
    <row r="12" spans="2:19" ht="20.25" thickBot="1" x14ac:dyDescent="0.3">
      <c r="B12" s="1"/>
      <c r="C12" s="11"/>
      <c r="D12" s="11"/>
      <c r="E12" s="11"/>
      <c r="F12" s="39"/>
      <c r="G12" s="21"/>
      <c r="H12" s="38" t="s">
        <v>7</v>
      </c>
      <c r="I12" s="38"/>
      <c r="J12" s="38" t="s">
        <v>42</v>
      </c>
      <c r="K12" s="21"/>
      <c r="L12" s="37" t="s">
        <v>41</v>
      </c>
      <c r="M12" s="11"/>
      <c r="N12" s="11"/>
      <c r="O12" s="11"/>
      <c r="P12" s="11"/>
      <c r="Q12" s="11"/>
      <c r="R12" s="11"/>
      <c r="S12" s="1"/>
    </row>
    <row r="13" spans="2:19" ht="20.25" thickBot="1" x14ac:dyDescent="0.3">
      <c r="B13" s="1"/>
      <c r="C13" s="27" t="s">
        <v>40</v>
      </c>
      <c r="D13" s="12"/>
      <c r="E13" s="11"/>
      <c r="F13" s="36" t="s">
        <v>39</v>
      </c>
      <c r="G13" s="21"/>
      <c r="H13" s="27" t="s">
        <v>38</v>
      </c>
      <c r="I13" s="12"/>
      <c r="J13" s="12"/>
      <c r="K13" s="21"/>
      <c r="L13" s="27" t="s">
        <v>37</v>
      </c>
      <c r="M13" s="11"/>
      <c r="N13" s="27" t="s">
        <v>36</v>
      </c>
      <c r="O13" s="11"/>
      <c r="P13" s="27" t="s">
        <v>35</v>
      </c>
      <c r="Q13" s="12"/>
      <c r="R13" s="12"/>
      <c r="S13" s="1"/>
    </row>
    <row r="14" spans="2:19" ht="19.5" x14ac:dyDescent="0.25">
      <c r="B14" s="1"/>
      <c r="C14" s="12"/>
      <c r="D14" s="12"/>
      <c r="E14" s="11"/>
      <c r="F14" s="35"/>
      <c r="G14" s="21"/>
      <c r="H14" s="12"/>
      <c r="I14" s="12"/>
      <c r="J14" s="12"/>
      <c r="K14" s="21"/>
      <c r="L14" s="12"/>
      <c r="M14" s="11"/>
      <c r="N14" s="12"/>
      <c r="O14" s="11"/>
      <c r="P14" s="12"/>
      <c r="Q14" s="12"/>
      <c r="R14" s="12"/>
      <c r="S14" s="1"/>
    </row>
    <row r="15" spans="2:19" ht="20.25" thickBot="1" x14ac:dyDescent="0.3">
      <c r="B15" s="1"/>
      <c r="C15" s="12"/>
      <c r="D15" s="12"/>
      <c r="E15" s="11"/>
      <c r="F15" s="12"/>
      <c r="G15" s="11"/>
      <c r="H15" s="12"/>
      <c r="I15" s="12"/>
      <c r="J15" s="12"/>
      <c r="K15" s="11"/>
      <c r="L15" s="12"/>
      <c r="M15" s="11"/>
      <c r="N15" s="12"/>
      <c r="O15" s="11"/>
      <c r="P15" s="12"/>
      <c r="Q15" s="12"/>
      <c r="R15" s="12"/>
      <c r="S15" s="1"/>
    </row>
    <row r="16" spans="2:19" ht="20.25" thickBot="1" x14ac:dyDescent="0.3">
      <c r="B16" s="1"/>
      <c r="C16" s="27" t="s">
        <v>34</v>
      </c>
      <c r="D16" s="12"/>
      <c r="E16" s="11"/>
      <c r="F16" s="27" t="s">
        <v>33</v>
      </c>
      <c r="G16" s="11"/>
      <c r="H16" s="27" t="s">
        <v>32</v>
      </c>
      <c r="I16" s="12"/>
      <c r="J16" s="10"/>
      <c r="K16" s="11"/>
      <c r="L16" s="27" t="s">
        <v>31</v>
      </c>
      <c r="M16" s="11"/>
      <c r="N16" s="27" t="s">
        <v>30</v>
      </c>
      <c r="O16" s="11"/>
      <c r="P16" s="27" t="s">
        <v>29</v>
      </c>
      <c r="Q16" s="12"/>
      <c r="R16" s="12"/>
      <c r="S16" s="1"/>
    </row>
    <row r="17" spans="2:19" ht="20.25" thickBot="1" x14ac:dyDescent="0.3">
      <c r="B17" s="1"/>
      <c r="C17" s="11"/>
      <c r="D17" s="11"/>
      <c r="E17" s="11"/>
      <c r="F17" s="11"/>
      <c r="G17" s="11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"/>
    </row>
    <row r="18" spans="2:19" ht="20.25" thickBot="1" x14ac:dyDescent="0.3">
      <c r="B18" s="1"/>
      <c r="C18" s="23" t="s">
        <v>28</v>
      </c>
      <c r="D18" s="22"/>
      <c r="E18" s="11"/>
      <c r="F18" s="27" t="s">
        <v>27</v>
      </c>
      <c r="G18" s="11"/>
      <c r="H18" s="34" t="s">
        <v>26</v>
      </c>
      <c r="I18" s="33"/>
      <c r="J18" s="22"/>
      <c r="K18" s="11"/>
      <c r="L18" s="27" t="s">
        <v>25</v>
      </c>
      <c r="M18" s="11"/>
      <c r="N18" s="27" t="s">
        <v>24</v>
      </c>
      <c r="O18" s="11"/>
      <c r="P18" s="23" t="s">
        <v>23</v>
      </c>
      <c r="Q18" s="22"/>
      <c r="R18" s="18"/>
      <c r="S18" s="1"/>
    </row>
    <row r="19" spans="2:19" ht="20.25" thickBot="1" x14ac:dyDescent="0.3">
      <c r="B19" s="1"/>
      <c r="C19" s="11"/>
      <c r="D19" s="20" t="s">
        <v>22</v>
      </c>
      <c r="E19" s="11"/>
      <c r="F19" s="11"/>
      <c r="G19" s="11"/>
      <c r="H19" s="12"/>
      <c r="I19" s="32" t="s">
        <v>21</v>
      </c>
      <c r="J19" s="31"/>
      <c r="K19" s="11"/>
      <c r="L19" s="11"/>
      <c r="M19" s="11"/>
      <c r="N19" s="10"/>
      <c r="O19" s="11"/>
      <c r="P19" s="10"/>
      <c r="Q19" s="20" t="s">
        <v>20</v>
      </c>
      <c r="R19" s="18"/>
      <c r="S19" s="1"/>
    </row>
    <row r="20" spans="2:19" ht="20.25" thickBot="1" x14ac:dyDescent="0.3">
      <c r="B20" s="1"/>
      <c r="C20" s="11"/>
      <c r="D20" s="19" t="s">
        <v>19</v>
      </c>
      <c r="E20" s="11"/>
      <c r="F20" s="11"/>
      <c r="G20" s="11"/>
      <c r="H20" s="12"/>
      <c r="I20" s="30" t="s">
        <v>18</v>
      </c>
      <c r="J20" s="29"/>
      <c r="K20" s="11"/>
      <c r="L20" s="27" t="s">
        <v>17</v>
      </c>
      <c r="M20" s="11"/>
      <c r="N20" s="10"/>
      <c r="O20" s="11"/>
      <c r="P20" s="10"/>
      <c r="Q20" s="19" t="s">
        <v>16</v>
      </c>
      <c r="R20" s="18"/>
      <c r="S20" s="1"/>
    </row>
    <row r="21" spans="2:19" ht="19.5" x14ac:dyDescent="0.25">
      <c r="B21" s="1"/>
      <c r="C21" s="11"/>
      <c r="D21" s="24" t="s">
        <v>15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  <c r="Q21" s="19" t="s">
        <v>14</v>
      </c>
      <c r="R21" s="18"/>
      <c r="S21" s="1"/>
    </row>
    <row r="22" spans="2:19" ht="20.25" thickBot="1" x14ac:dyDescent="0.3">
      <c r="B22" s="1"/>
      <c r="C22" s="12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9" t="s">
        <v>13</v>
      </c>
      <c r="R22" s="18"/>
      <c r="S22" s="1"/>
    </row>
    <row r="23" spans="2:19" ht="20.25" thickBot="1" x14ac:dyDescent="0.45">
      <c r="B23" s="1"/>
      <c r="C23" s="27" t="s">
        <v>12</v>
      </c>
      <c r="D23" s="11"/>
      <c r="E23" s="11"/>
      <c r="F23" s="11"/>
      <c r="G23" s="11"/>
      <c r="H23" s="9"/>
      <c r="I23" s="9"/>
      <c r="J23" s="9"/>
      <c r="K23" s="11"/>
      <c r="L23" s="11"/>
      <c r="M23" s="11"/>
      <c r="N23" s="11"/>
      <c r="O23" s="11"/>
      <c r="P23" s="12"/>
      <c r="Q23" s="26" t="s">
        <v>6</v>
      </c>
      <c r="R23" s="19" t="s">
        <v>5</v>
      </c>
      <c r="S23" s="1"/>
    </row>
    <row r="24" spans="2:19" ht="19.5" x14ac:dyDescent="0.4">
      <c r="B24" s="1"/>
      <c r="C24" s="11"/>
      <c r="D24" s="11"/>
      <c r="E24" s="11"/>
      <c r="F24" s="11"/>
      <c r="G24" s="11"/>
      <c r="H24" s="9"/>
      <c r="I24" s="9"/>
      <c r="J24" s="9"/>
      <c r="K24" s="11"/>
      <c r="L24" s="11"/>
      <c r="M24" s="11"/>
      <c r="N24" s="12"/>
      <c r="O24" s="11"/>
      <c r="P24" s="12"/>
      <c r="Q24" s="25"/>
      <c r="R24" s="19" t="s">
        <v>11</v>
      </c>
      <c r="S24" s="1"/>
    </row>
    <row r="25" spans="2:19" ht="19.5" x14ac:dyDescent="0.4">
      <c r="B25" s="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25"/>
      <c r="R25" s="24" t="s">
        <v>4</v>
      </c>
      <c r="S25" s="1"/>
    </row>
    <row r="26" spans="2:19" ht="20.25" thickBot="1" x14ac:dyDescent="0.3">
      <c r="B26" s="1"/>
      <c r="C26" s="11"/>
      <c r="D26" s="11"/>
      <c r="E26" s="11"/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1"/>
      <c r="R26" s="11"/>
      <c r="S26" s="1"/>
    </row>
    <row r="27" spans="2:19" ht="20.25" thickBot="1" x14ac:dyDescent="0.3">
      <c r="B27" s="1"/>
      <c r="C27" s="21"/>
      <c r="D27" s="21"/>
      <c r="E27" s="21"/>
      <c r="F27" s="21"/>
      <c r="G27" s="11"/>
      <c r="H27" s="11"/>
      <c r="I27" s="11"/>
      <c r="J27" s="11"/>
      <c r="K27" s="11"/>
      <c r="L27" s="11"/>
      <c r="M27" s="11"/>
      <c r="N27" s="11"/>
      <c r="O27" s="11"/>
      <c r="P27" s="23" t="s">
        <v>10</v>
      </c>
      <c r="Q27" s="22"/>
      <c r="R27" s="18"/>
      <c r="S27" s="7"/>
    </row>
    <row r="28" spans="2:19" ht="19.5" x14ac:dyDescent="0.25">
      <c r="B28" s="1"/>
      <c r="C28" s="21"/>
      <c r="D28" s="21"/>
      <c r="E28" s="21"/>
      <c r="F28" s="2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20" t="s">
        <v>9</v>
      </c>
      <c r="R28" s="18"/>
      <c r="S28" s="7"/>
    </row>
    <row r="29" spans="2:19" ht="19.5" x14ac:dyDescent="0.25">
      <c r="B29" s="1"/>
      <c r="C29" s="13"/>
      <c r="D29" s="11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0"/>
      <c r="Q29" s="19" t="s">
        <v>8</v>
      </c>
      <c r="R29" s="18"/>
      <c r="S29" s="7"/>
    </row>
    <row r="30" spans="2:19" ht="19.5" x14ac:dyDescent="0.4">
      <c r="B30" s="1"/>
      <c r="C30" s="17" t="s">
        <v>7</v>
      </c>
      <c r="D30" s="11"/>
      <c r="E30" s="10"/>
      <c r="F30" s="11"/>
      <c r="G30" s="12"/>
      <c r="H30" s="11"/>
      <c r="I30" s="11"/>
      <c r="J30" s="11"/>
      <c r="K30" s="11"/>
      <c r="L30" s="11"/>
      <c r="M30" s="11"/>
      <c r="N30" s="11"/>
      <c r="O30" s="11"/>
      <c r="P30" s="10"/>
      <c r="Q30" s="16" t="s">
        <v>6</v>
      </c>
      <c r="R30" s="15" t="s">
        <v>5</v>
      </c>
      <c r="S30" s="7"/>
    </row>
    <row r="31" spans="2:19" ht="19.5" x14ac:dyDescent="0.4">
      <c r="B31" s="1"/>
      <c r="C31" s="9"/>
      <c r="D31" s="11"/>
      <c r="E31" s="10"/>
      <c r="F31" s="11"/>
      <c r="G31" s="12"/>
      <c r="H31" s="11"/>
      <c r="I31" s="11"/>
      <c r="J31" s="11"/>
      <c r="K31" s="11"/>
      <c r="L31" s="11"/>
      <c r="M31" s="11"/>
      <c r="N31" s="11"/>
      <c r="O31" s="11"/>
      <c r="P31" s="10"/>
      <c r="Q31" s="9"/>
      <c r="R31" s="14" t="s">
        <v>4</v>
      </c>
      <c r="S31" s="7"/>
    </row>
    <row r="32" spans="2:19" ht="19.5" x14ac:dyDescent="0.4">
      <c r="B32" s="1"/>
      <c r="C32" s="13"/>
      <c r="D32" s="11"/>
      <c r="E32" s="10"/>
      <c r="F32" s="11"/>
      <c r="G32" s="12"/>
      <c r="H32" s="11"/>
      <c r="I32" s="11"/>
      <c r="J32" s="11"/>
      <c r="K32" s="11"/>
      <c r="L32" s="11"/>
      <c r="M32" s="11"/>
      <c r="N32" s="11"/>
      <c r="O32" s="11"/>
      <c r="P32" s="10"/>
      <c r="Q32" s="9"/>
      <c r="R32" s="8"/>
      <c r="S32" s="7"/>
    </row>
    <row r="33" spans="2:19" ht="18" x14ac:dyDescent="0.25"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"/>
    </row>
    <row r="34" spans="2:19" x14ac:dyDescent="0.25">
      <c r="B34" s="2"/>
      <c r="C34" s="3" t="s">
        <v>3</v>
      </c>
      <c r="D34" s="3" t="s">
        <v>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2"/>
    </row>
    <row r="35" spans="2:19" x14ac:dyDescent="0.25">
      <c r="B35" s="2"/>
      <c r="C35" s="4" t="s">
        <v>1</v>
      </c>
      <c r="D35" s="3" t="s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"/>
    </row>
    <row r="36" spans="2: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5">
    <mergeCell ref="I20:J20"/>
    <mergeCell ref="F6:N6"/>
    <mergeCell ref="H7:L7"/>
    <mergeCell ref="H8:L9"/>
    <mergeCell ref="I19:J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opLeftCell="B1" workbookViewId="0">
      <selection activeCell="C5" sqref="C5:C7"/>
    </sheetView>
  </sheetViews>
  <sheetFormatPr defaultRowHeight="15" x14ac:dyDescent="0.25"/>
  <cols>
    <col min="1" max="1" width="9.140625" hidden="1" customWidth="1"/>
    <col min="2" max="2" width="2.5703125" customWidth="1"/>
    <col min="3" max="3" width="28.85546875" style="52" customWidth="1"/>
    <col min="4" max="4" width="21.85546875" customWidth="1"/>
    <col min="5" max="5" width="18.7109375" customWidth="1"/>
    <col min="6" max="6" width="5" style="51" customWidth="1"/>
    <col min="7" max="8" width="5.42578125" customWidth="1"/>
    <col min="9" max="9" width="61.28515625" customWidth="1"/>
    <col min="10" max="10" width="54.28515625" customWidth="1"/>
    <col min="11" max="11" width="56.140625" customWidth="1"/>
    <col min="12" max="12" width="2.85546875" customWidth="1"/>
  </cols>
  <sheetData>
    <row r="1" spans="2:12" ht="3" customHeight="1" x14ac:dyDescent="0.25"/>
    <row r="2" spans="2:12" ht="15.75" x14ac:dyDescent="0.3">
      <c r="B2" s="122"/>
      <c r="C2" s="164"/>
      <c r="D2" s="125"/>
      <c r="E2" s="125"/>
      <c r="F2" s="124"/>
      <c r="G2" s="124"/>
      <c r="H2" s="124"/>
      <c r="I2" s="122"/>
      <c r="J2" s="123"/>
      <c r="K2" s="122"/>
      <c r="L2" s="122"/>
    </row>
    <row r="3" spans="2:12" s="51" customFormat="1" ht="80.25" customHeight="1" x14ac:dyDescent="0.25">
      <c r="B3" s="116"/>
      <c r="C3" s="189" t="s">
        <v>86</v>
      </c>
      <c r="D3" s="194" t="s">
        <v>419</v>
      </c>
      <c r="E3" s="193"/>
      <c r="F3" s="192" t="s">
        <v>418</v>
      </c>
      <c r="G3" s="191" t="s">
        <v>417</v>
      </c>
      <c r="H3" s="190" t="s">
        <v>416</v>
      </c>
      <c r="I3" s="189" t="s">
        <v>415</v>
      </c>
      <c r="J3" s="188" t="s">
        <v>414</v>
      </c>
      <c r="K3" s="187" t="s">
        <v>413</v>
      </c>
      <c r="L3" s="116"/>
    </row>
    <row r="4" spans="2:12" ht="18" customHeight="1" x14ac:dyDescent="0.25">
      <c r="B4" s="105"/>
      <c r="C4" s="184"/>
      <c r="D4" s="107"/>
      <c r="E4" s="107"/>
      <c r="F4" s="106"/>
      <c r="G4" s="106"/>
      <c r="H4" s="106"/>
      <c r="I4" s="105"/>
      <c r="J4" s="105"/>
      <c r="K4" s="105"/>
      <c r="L4" s="105"/>
    </row>
    <row r="5" spans="2:12" ht="18" customHeight="1" x14ac:dyDescent="0.25">
      <c r="B5" s="109"/>
      <c r="C5" s="150" t="s">
        <v>323</v>
      </c>
      <c r="D5" s="186" t="s">
        <v>318</v>
      </c>
      <c r="E5" s="110"/>
      <c r="F5" s="111">
        <v>1</v>
      </c>
      <c r="G5" s="111">
        <v>1</v>
      </c>
      <c r="H5" s="111">
        <f>+F5-G5</f>
        <v>0</v>
      </c>
      <c r="I5" s="110" t="s">
        <v>412</v>
      </c>
      <c r="J5" s="110" t="s">
        <v>321</v>
      </c>
      <c r="K5" s="110" t="s">
        <v>320</v>
      </c>
      <c r="L5" s="109"/>
    </row>
    <row r="6" spans="2:12" ht="18" customHeight="1" x14ac:dyDescent="0.25">
      <c r="B6" s="109"/>
      <c r="C6" s="153"/>
      <c r="D6" s="186" t="s">
        <v>406</v>
      </c>
      <c r="E6" s="110"/>
      <c r="F6" s="111">
        <v>1</v>
      </c>
      <c r="G6" s="111">
        <v>1</v>
      </c>
      <c r="H6" s="111">
        <v>0</v>
      </c>
      <c r="I6" s="110" t="s">
        <v>411</v>
      </c>
      <c r="J6" s="110"/>
      <c r="K6" s="110"/>
      <c r="L6" s="109"/>
    </row>
    <row r="7" spans="2:12" ht="18" customHeight="1" x14ac:dyDescent="0.25">
      <c r="B7" s="109"/>
      <c r="C7" s="147"/>
      <c r="D7" s="186" t="s">
        <v>404</v>
      </c>
      <c r="E7" s="113"/>
      <c r="F7" s="111">
        <v>5</v>
      </c>
      <c r="G7" s="111">
        <v>5</v>
      </c>
      <c r="H7" s="111">
        <v>0</v>
      </c>
      <c r="I7" s="110" t="s">
        <v>7</v>
      </c>
      <c r="J7" s="110"/>
      <c r="K7" s="110"/>
      <c r="L7" s="109"/>
    </row>
    <row r="8" spans="2:12" ht="18" customHeight="1" x14ac:dyDescent="0.25">
      <c r="B8" s="105"/>
      <c r="C8" s="184"/>
      <c r="D8" s="107"/>
      <c r="E8" s="107"/>
      <c r="F8" s="106"/>
      <c r="G8" s="106"/>
      <c r="H8" s="106"/>
      <c r="I8" s="105"/>
      <c r="J8" s="105"/>
      <c r="K8" s="105"/>
      <c r="L8" s="105"/>
    </row>
    <row r="9" spans="2:12" ht="18" customHeight="1" x14ac:dyDescent="0.25">
      <c r="B9" s="109"/>
      <c r="C9" s="150" t="s">
        <v>410</v>
      </c>
      <c r="D9" s="186" t="s">
        <v>318</v>
      </c>
      <c r="E9" s="110"/>
      <c r="F9" s="111">
        <v>1</v>
      </c>
      <c r="G9" s="111">
        <v>0</v>
      </c>
      <c r="H9" s="185">
        <f>+F9-G9</f>
        <v>1</v>
      </c>
      <c r="I9" s="110" t="s">
        <v>409</v>
      </c>
      <c r="J9" s="110" t="s">
        <v>408</v>
      </c>
      <c r="K9" s="110" t="s">
        <v>407</v>
      </c>
      <c r="L9" s="109"/>
    </row>
    <row r="10" spans="2:12" ht="18" customHeight="1" x14ac:dyDescent="0.25">
      <c r="B10" s="109"/>
      <c r="C10" s="153"/>
      <c r="D10" s="186" t="s">
        <v>406</v>
      </c>
      <c r="E10" s="110"/>
      <c r="F10" s="111">
        <v>1</v>
      </c>
      <c r="G10" s="111">
        <v>0</v>
      </c>
      <c r="H10" s="185">
        <v>1</v>
      </c>
      <c r="I10" s="110" t="s">
        <v>405</v>
      </c>
      <c r="J10" s="110"/>
      <c r="K10" s="110"/>
      <c r="L10" s="109"/>
    </row>
    <row r="11" spans="2:12" ht="18" customHeight="1" x14ac:dyDescent="0.25">
      <c r="B11" s="109"/>
      <c r="C11" s="147"/>
      <c r="D11" s="186" t="s">
        <v>404</v>
      </c>
      <c r="E11" s="113"/>
      <c r="F11" s="111">
        <v>2</v>
      </c>
      <c r="G11" s="111">
        <v>0</v>
      </c>
      <c r="H11" s="185">
        <v>2</v>
      </c>
      <c r="I11" s="110" t="s">
        <v>403</v>
      </c>
      <c r="J11" s="110"/>
      <c r="K11" s="110"/>
      <c r="L11" s="109"/>
    </row>
    <row r="12" spans="2:12" ht="18" customHeight="1" x14ac:dyDescent="0.25">
      <c r="B12" s="105"/>
      <c r="C12" s="184"/>
      <c r="D12" s="107"/>
      <c r="E12" s="107"/>
      <c r="F12" s="106"/>
      <c r="G12" s="106"/>
      <c r="H12" s="106"/>
      <c r="I12" s="105"/>
      <c r="J12" s="105"/>
      <c r="K12" s="105"/>
      <c r="L12" s="105"/>
    </row>
    <row r="13" spans="2:12" ht="18" customHeight="1" x14ac:dyDescent="0.3">
      <c r="B13" s="53"/>
      <c r="C13" s="153" t="s">
        <v>53</v>
      </c>
      <c r="D13" s="181" t="s">
        <v>318</v>
      </c>
      <c r="E13" s="180"/>
      <c r="F13" s="69">
        <v>1</v>
      </c>
      <c r="G13" s="69">
        <v>0</v>
      </c>
      <c r="H13" s="104">
        <f>+F13-G13</f>
        <v>1</v>
      </c>
      <c r="I13" s="65" t="s">
        <v>317</v>
      </c>
      <c r="J13" s="65" t="s">
        <v>316</v>
      </c>
      <c r="K13" s="65" t="s">
        <v>315</v>
      </c>
      <c r="L13" s="53"/>
    </row>
    <row r="14" spans="2:12" ht="18" customHeight="1" x14ac:dyDescent="0.3">
      <c r="B14" s="53"/>
      <c r="C14" s="153"/>
      <c r="D14" s="183"/>
      <c r="E14" s="182"/>
      <c r="F14" s="69"/>
      <c r="G14" s="69"/>
      <c r="H14" s="69"/>
      <c r="I14" s="65" t="s">
        <v>402</v>
      </c>
      <c r="J14" s="65" t="s">
        <v>313</v>
      </c>
      <c r="K14" s="65" t="s">
        <v>312</v>
      </c>
      <c r="L14" s="53"/>
    </row>
    <row r="15" spans="2:12" ht="18" customHeight="1" x14ac:dyDescent="0.3">
      <c r="B15" s="53"/>
      <c r="C15" s="153"/>
      <c r="D15" s="183"/>
      <c r="E15" s="182"/>
      <c r="F15" s="69"/>
      <c r="G15" s="69"/>
      <c r="H15" s="69"/>
      <c r="I15" s="65" t="s">
        <v>401</v>
      </c>
      <c r="J15" s="65" t="s">
        <v>310</v>
      </c>
      <c r="K15" s="65" t="s">
        <v>309</v>
      </c>
      <c r="L15" s="53"/>
    </row>
    <row r="16" spans="2:12" ht="18" customHeight="1" x14ac:dyDescent="0.3">
      <c r="B16" s="53"/>
      <c r="C16" s="153"/>
      <c r="D16" s="183"/>
      <c r="E16" s="182"/>
      <c r="F16" s="69"/>
      <c r="G16" s="69"/>
      <c r="H16" s="69"/>
      <c r="I16" s="65" t="s">
        <v>308</v>
      </c>
      <c r="J16" s="65" t="s">
        <v>307</v>
      </c>
      <c r="K16" s="65"/>
      <c r="L16" s="53"/>
    </row>
    <row r="17" spans="2:12" ht="18" customHeight="1" x14ac:dyDescent="0.3">
      <c r="B17" s="53"/>
      <c r="C17" s="153"/>
      <c r="D17" s="183"/>
      <c r="E17" s="182"/>
      <c r="F17" s="69"/>
      <c r="G17" s="69"/>
      <c r="H17" s="69"/>
      <c r="I17" s="65" t="s">
        <v>306</v>
      </c>
      <c r="J17" s="65" t="s">
        <v>305</v>
      </c>
      <c r="K17" s="65"/>
      <c r="L17" s="53"/>
    </row>
    <row r="18" spans="2:12" ht="18" customHeight="1" x14ac:dyDescent="0.3">
      <c r="B18" s="53"/>
      <c r="C18" s="153"/>
      <c r="D18" s="179"/>
      <c r="E18" s="178"/>
      <c r="F18" s="69"/>
      <c r="G18" s="69"/>
      <c r="H18" s="69"/>
      <c r="I18" s="65"/>
      <c r="J18" s="65"/>
      <c r="K18" s="65"/>
      <c r="L18" s="53"/>
    </row>
    <row r="19" spans="2:12" ht="18" customHeight="1" x14ac:dyDescent="0.3">
      <c r="B19" s="53"/>
      <c r="C19" s="153"/>
      <c r="D19" s="181" t="s">
        <v>304</v>
      </c>
      <c r="E19" s="180"/>
      <c r="F19" s="69">
        <v>1</v>
      </c>
      <c r="G19" s="69">
        <v>1</v>
      </c>
      <c r="H19" s="69">
        <v>0</v>
      </c>
      <c r="I19" s="65" t="s">
        <v>303</v>
      </c>
      <c r="J19" s="65" t="s">
        <v>7</v>
      </c>
      <c r="K19" s="65"/>
      <c r="L19" s="53"/>
    </row>
    <row r="20" spans="2:12" ht="18" customHeight="1" x14ac:dyDescent="0.3">
      <c r="B20" s="53"/>
      <c r="C20" s="153"/>
      <c r="D20" s="179"/>
      <c r="E20" s="178"/>
      <c r="F20" s="69"/>
      <c r="G20" s="69"/>
      <c r="H20" s="69"/>
      <c r="I20" s="65" t="s">
        <v>301</v>
      </c>
      <c r="J20" s="65"/>
      <c r="K20" s="65"/>
      <c r="L20" s="53"/>
    </row>
    <row r="21" spans="2:12" ht="18" customHeight="1" x14ac:dyDescent="0.3">
      <c r="B21" s="53"/>
      <c r="C21" s="153"/>
      <c r="D21" s="181" t="s">
        <v>302</v>
      </c>
      <c r="E21" s="180"/>
      <c r="F21" s="69">
        <v>1</v>
      </c>
      <c r="G21" s="69">
        <v>0</v>
      </c>
      <c r="H21" s="73">
        <f>+F21-G21</f>
        <v>1</v>
      </c>
      <c r="I21" s="65" t="s">
        <v>400</v>
      </c>
      <c r="J21" s="65"/>
      <c r="K21" s="65"/>
      <c r="L21" s="53"/>
    </row>
    <row r="22" spans="2:12" ht="18" customHeight="1" x14ac:dyDescent="0.3">
      <c r="B22" s="53"/>
      <c r="C22" s="153"/>
      <c r="D22" s="179"/>
      <c r="E22" s="178"/>
      <c r="F22" s="69"/>
      <c r="G22" s="69"/>
      <c r="H22" s="69"/>
      <c r="I22" s="65" t="s">
        <v>399</v>
      </c>
      <c r="J22" s="65"/>
      <c r="K22" s="65"/>
      <c r="L22" s="53"/>
    </row>
    <row r="23" spans="2:12" ht="18" customHeight="1" x14ac:dyDescent="0.3">
      <c r="B23" s="53"/>
      <c r="C23" s="153"/>
      <c r="D23" s="149" t="s">
        <v>300</v>
      </c>
      <c r="E23" s="95"/>
      <c r="F23" s="69">
        <v>1</v>
      </c>
      <c r="G23" s="69">
        <v>1</v>
      </c>
      <c r="H23" s="69">
        <f>+F23-G23</f>
        <v>0</v>
      </c>
      <c r="I23" s="65" t="s">
        <v>299</v>
      </c>
      <c r="J23" s="65"/>
      <c r="K23" s="65"/>
      <c r="L23" s="53"/>
    </row>
    <row r="24" spans="2:12" ht="18" customHeight="1" x14ac:dyDescent="0.3">
      <c r="B24" s="53"/>
      <c r="C24" s="153"/>
      <c r="D24" s="161"/>
      <c r="E24" s="173"/>
      <c r="F24" s="69"/>
      <c r="G24" s="69"/>
      <c r="H24" s="69"/>
      <c r="I24" s="65" t="s">
        <v>398</v>
      </c>
      <c r="J24" s="65"/>
      <c r="K24" s="65"/>
      <c r="L24" s="53"/>
    </row>
    <row r="25" spans="2:12" ht="18" customHeight="1" x14ac:dyDescent="0.3">
      <c r="B25" s="53"/>
      <c r="C25" s="153"/>
      <c r="D25" s="161"/>
      <c r="E25" s="173"/>
      <c r="F25" s="69"/>
      <c r="G25" s="69"/>
      <c r="H25" s="69"/>
      <c r="I25" s="65" t="s">
        <v>297</v>
      </c>
      <c r="J25" s="65"/>
      <c r="K25" s="65"/>
      <c r="L25" s="53"/>
    </row>
    <row r="26" spans="2:12" ht="18" customHeight="1" x14ac:dyDescent="0.3">
      <c r="B26" s="53"/>
      <c r="C26" s="153"/>
      <c r="D26" s="149" t="s">
        <v>397</v>
      </c>
      <c r="E26" s="95"/>
      <c r="F26" s="69">
        <v>1</v>
      </c>
      <c r="G26" s="69">
        <v>1</v>
      </c>
      <c r="H26" s="69">
        <f>+F26-G26</f>
        <v>0</v>
      </c>
      <c r="I26" s="65" t="s">
        <v>396</v>
      </c>
      <c r="J26" s="65"/>
      <c r="K26" s="65"/>
      <c r="L26" s="53"/>
    </row>
    <row r="27" spans="2:12" ht="18" customHeight="1" x14ac:dyDescent="0.3">
      <c r="B27" s="53"/>
      <c r="C27" s="153"/>
      <c r="D27" s="161"/>
      <c r="E27" s="173"/>
      <c r="F27" s="69"/>
      <c r="G27" s="69"/>
      <c r="H27" s="69"/>
      <c r="I27" s="65" t="s">
        <v>395</v>
      </c>
      <c r="J27" s="65"/>
      <c r="K27" s="65"/>
      <c r="L27" s="53"/>
    </row>
    <row r="28" spans="2:12" ht="18" customHeight="1" x14ac:dyDescent="0.3">
      <c r="B28" s="53"/>
      <c r="C28" s="153"/>
      <c r="D28" s="161"/>
      <c r="E28" s="173"/>
      <c r="F28" s="69"/>
      <c r="G28" s="69"/>
      <c r="H28" s="69"/>
      <c r="I28" s="65" t="s">
        <v>394</v>
      </c>
      <c r="J28" s="65"/>
      <c r="K28" s="65"/>
      <c r="L28" s="53"/>
    </row>
    <row r="29" spans="2:12" ht="18" customHeight="1" x14ac:dyDescent="0.3">
      <c r="B29" s="53"/>
      <c r="C29" s="153"/>
      <c r="D29" s="146"/>
      <c r="E29" s="113"/>
      <c r="F29" s="69"/>
      <c r="G29" s="69"/>
      <c r="H29" s="69"/>
      <c r="I29" s="65" t="s">
        <v>7</v>
      </c>
      <c r="J29" s="65"/>
      <c r="K29" s="65"/>
      <c r="L29" s="53"/>
    </row>
    <row r="30" spans="2:12" ht="18" customHeight="1" x14ac:dyDescent="0.3">
      <c r="B30" s="53"/>
      <c r="C30" s="153"/>
      <c r="D30" s="149" t="s">
        <v>291</v>
      </c>
      <c r="E30" s="95"/>
      <c r="F30" s="69">
        <v>1</v>
      </c>
      <c r="G30" s="69">
        <v>1</v>
      </c>
      <c r="H30" s="69">
        <f>+F30-G30</f>
        <v>0</v>
      </c>
      <c r="I30" s="65" t="s">
        <v>290</v>
      </c>
      <c r="J30" s="65"/>
      <c r="K30" s="65"/>
      <c r="L30" s="53"/>
    </row>
    <row r="31" spans="2:12" ht="18" customHeight="1" x14ac:dyDescent="0.3">
      <c r="B31" s="53"/>
      <c r="C31" s="153"/>
      <c r="D31" s="161"/>
      <c r="E31" s="173"/>
      <c r="F31" s="69"/>
      <c r="G31" s="69"/>
      <c r="H31" s="69"/>
      <c r="I31" s="65" t="s">
        <v>289</v>
      </c>
      <c r="J31" s="65"/>
      <c r="K31" s="65"/>
      <c r="L31" s="53"/>
    </row>
    <row r="32" spans="2:12" ht="18" customHeight="1" x14ac:dyDescent="0.3">
      <c r="B32" s="53"/>
      <c r="C32" s="153"/>
      <c r="D32" s="146"/>
      <c r="E32" s="113"/>
      <c r="F32" s="69"/>
      <c r="G32" s="69"/>
      <c r="H32" s="69"/>
      <c r="I32" s="65" t="s">
        <v>12</v>
      </c>
      <c r="J32" s="65"/>
      <c r="K32" s="65"/>
      <c r="L32" s="53"/>
    </row>
    <row r="33" spans="2:12" ht="18" customHeight="1" x14ac:dyDescent="0.3">
      <c r="B33" s="53"/>
      <c r="C33" s="153"/>
      <c r="D33" s="149" t="s">
        <v>288</v>
      </c>
      <c r="E33" s="95"/>
      <c r="F33" s="69">
        <v>1</v>
      </c>
      <c r="G33" s="69">
        <v>1</v>
      </c>
      <c r="H33" s="69">
        <f>+F33-G33</f>
        <v>0</v>
      </c>
      <c r="I33" s="65" t="s">
        <v>393</v>
      </c>
      <c r="J33" s="65"/>
      <c r="K33" s="65"/>
      <c r="L33" s="53"/>
    </row>
    <row r="34" spans="2:12" ht="18" customHeight="1" x14ac:dyDescent="0.3">
      <c r="B34" s="53"/>
      <c r="C34" s="153"/>
      <c r="D34" s="161"/>
      <c r="E34" s="173"/>
      <c r="F34" s="69"/>
      <c r="G34" s="69"/>
      <c r="H34" s="69"/>
      <c r="I34" s="101" t="s">
        <v>27</v>
      </c>
      <c r="J34" s="65"/>
      <c r="K34" s="65"/>
      <c r="L34" s="53"/>
    </row>
    <row r="35" spans="2:12" ht="18" customHeight="1" x14ac:dyDescent="0.3">
      <c r="B35" s="53"/>
      <c r="C35" s="153"/>
      <c r="D35" s="146"/>
      <c r="E35" s="113"/>
      <c r="F35" s="69"/>
      <c r="G35" s="69"/>
      <c r="H35" s="69"/>
      <c r="I35" s="65" t="s">
        <v>392</v>
      </c>
      <c r="J35" s="65"/>
      <c r="K35" s="65"/>
      <c r="L35" s="53"/>
    </row>
    <row r="36" spans="2:12" ht="18" customHeight="1" x14ac:dyDescent="0.3">
      <c r="B36" s="53"/>
      <c r="C36" s="153"/>
      <c r="D36" s="149" t="s">
        <v>391</v>
      </c>
      <c r="E36" s="95"/>
      <c r="F36" s="69">
        <v>1</v>
      </c>
      <c r="G36" s="69">
        <v>1</v>
      </c>
      <c r="H36" s="69">
        <f>+F36-G36</f>
        <v>0</v>
      </c>
      <c r="I36" s="65" t="s">
        <v>390</v>
      </c>
      <c r="J36" s="65"/>
      <c r="K36" s="65"/>
      <c r="L36" s="53"/>
    </row>
    <row r="37" spans="2:12" ht="18" customHeight="1" x14ac:dyDescent="0.3">
      <c r="B37" s="53"/>
      <c r="C37" s="153"/>
      <c r="D37" s="161"/>
      <c r="E37" s="173"/>
      <c r="F37" s="69"/>
      <c r="G37" s="69"/>
      <c r="H37" s="69"/>
      <c r="I37" s="65" t="s">
        <v>32</v>
      </c>
      <c r="J37" s="65"/>
      <c r="K37" s="65"/>
      <c r="L37" s="53"/>
    </row>
    <row r="38" spans="2:12" ht="18" customHeight="1" x14ac:dyDescent="0.3">
      <c r="B38" s="53"/>
      <c r="C38" s="147"/>
      <c r="D38" s="146"/>
      <c r="E38" s="113"/>
      <c r="F38" s="69"/>
      <c r="G38" s="69"/>
      <c r="H38" s="69"/>
      <c r="I38" s="65" t="s">
        <v>21</v>
      </c>
      <c r="J38" s="65"/>
      <c r="K38" s="65"/>
      <c r="L38" s="53"/>
    </row>
    <row r="39" spans="2:12" ht="18" customHeight="1" x14ac:dyDescent="0.3">
      <c r="B39" s="53"/>
      <c r="C39" s="128"/>
      <c r="D39" s="55"/>
      <c r="E39" s="55"/>
      <c r="F39" s="54"/>
      <c r="G39" s="54"/>
      <c r="H39" s="54"/>
      <c r="I39" s="53"/>
      <c r="J39" s="53"/>
      <c r="K39" s="53"/>
      <c r="L39" s="53"/>
    </row>
    <row r="40" spans="2:12" ht="18" customHeight="1" x14ac:dyDescent="0.3">
      <c r="B40" s="53"/>
      <c r="C40" s="150" t="s">
        <v>29</v>
      </c>
      <c r="D40" s="149" t="s">
        <v>29</v>
      </c>
      <c r="E40" s="148"/>
      <c r="F40" s="69">
        <v>6</v>
      </c>
      <c r="G40" s="69">
        <v>6</v>
      </c>
      <c r="H40" s="69">
        <f>+F40-G40</f>
        <v>0</v>
      </c>
      <c r="I40" s="177" t="s">
        <v>389</v>
      </c>
      <c r="J40" s="65" t="s">
        <v>279</v>
      </c>
      <c r="K40" s="65" t="s">
        <v>272</v>
      </c>
      <c r="L40" s="53"/>
    </row>
    <row r="41" spans="2:12" ht="18" customHeight="1" x14ac:dyDescent="0.3">
      <c r="B41" s="53"/>
      <c r="C41" s="153"/>
      <c r="D41" s="161"/>
      <c r="E41" s="152"/>
      <c r="F41" s="69"/>
      <c r="G41" s="69"/>
      <c r="H41" s="69"/>
      <c r="I41" s="177" t="s">
        <v>388</v>
      </c>
      <c r="J41" s="65" t="s">
        <v>258</v>
      </c>
      <c r="K41" s="65" t="s">
        <v>277</v>
      </c>
      <c r="L41" s="53"/>
    </row>
    <row r="42" spans="2:12" ht="18" customHeight="1" x14ac:dyDescent="0.3">
      <c r="B42" s="53"/>
      <c r="C42" s="153"/>
      <c r="D42" s="161"/>
      <c r="E42" s="152"/>
      <c r="F42" s="69"/>
      <c r="G42" s="69"/>
      <c r="H42" s="69"/>
      <c r="I42" s="177" t="s">
        <v>387</v>
      </c>
      <c r="J42" s="65" t="s">
        <v>268</v>
      </c>
      <c r="K42" s="65" t="s">
        <v>7</v>
      </c>
      <c r="L42" s="53"/>
    </row>
    <row r="43" spans="2:12" ht="18" customHeight="1" x14ac:dyDescent="0.3">
      <c r="B43" s="53"/>
      <c r="C43" s="147"/>
      <c r="D43" s="146"/>
      <c r="E43" s="110"/>
      <c r="F43" s="69"/>
      <c r="G43" s="69"/>
      <c r="H43" s="69"/>
      <c r="I43" s="65" t="s">
        <v>7</v>
      </c>
      <c r="J43" s="65" t="s">
        <v>265</v>
      </c>
      <c r="K43" s="65" t="s">
        <v>7</v>
      </c>
      <c r="L43" s="53"/>
    </row>
    <row r="44" spans="2:12" ht="18" customHeight="1" x14ac:dyDescent="0.3">
      <c r="B44" s="53"/>
      <c r="C44" s="128"/>
      <c r="D44" s="55"/>
      <c r="E44" s="55"/>
      <c r="F44" s="54"/>
      <c r="G44" s="54"/>
      <c r="H44" s="54"/>
      <c r="I44" s="53"/>
      <c r="J44" s="53"/>
      <c r="K44" s="53"/>
      <c r="L44" s="53"/>
    </row>
    <row r="45" spans="2:12" ht="18" customHeight="1" x14ac:dyDescent="0.3">
      <c r="B45" s="53"/>
      <c r="C45" s="176"/>
      <c r="D45" s="148" t="s">
        <v>318</v>
      </c>
      <c r="E45" s="95"/>
      <c r="F45" s="69">
        <v>1</v>
      </c>
      <c r="G45" s="69">
        <v>1</v>
      </c>
      <c r="H45" s="69">
        <v>0</v>
      </c>
      <c r="I45" s="65" t="s">
        <v>386</v>
      </c>
      <c r="J45" s="65" t="s">
        <v>385</v>
      </c>
      <c r="K45" s="65" t="s">
        <v>384</v>
      </c>
      <c r="L45" s="53"/>
    </row>
    <row r="46" spans="2:12" ht="18" customHeight="1" x14ac:dyDescent="0.3">
      <c r="B46" s="53"/>
      <c r="C46" s="153" t="s">
        <v>383</v>
      </c>
      <c r="D46" s="149" t="s">
        <v>382</v>
      </c>
      <c r="E46" s="95"/>
      <c r="F46" s="69">
        <v>10</v>
      </c>
      <c r="G46" s="69">
        <v>10</v>
      </c>
      <c r="H46" s="69">
        <f>+F46-G46</f>
        <v>0</v>
      </c>
      <c r="I46" s="65" t="s">
        <v>381</v>
      </c>
      <c r="J46" s="65" t="s">
        <v>273</v>
      </c>
      <c r="K46" s="65" t="s">
        <v>272</v>
      </c>
      <c r="L46" s="53"/>
    </row>
    <row r="47" spans="2:12" ht="18" customHeight="1" x14ac:dyDescent="0.3">
      <c r="B47" s="53"/>
      <c r="C47" s="153"/>
      <c r="D47" s="161"/>
      <c r="E47" s="173"/>
      <c r="F47" s="69"/>
      <c r="G47" s="69"/>
      <c r="H47" s="69"/>
      <c r="I47" s="65" t="s">
        <v>271</v>
      </c>
      <c r="J47" s="65" t="s">
        <v>270</v>
      </c>
      <c r="K47" s="65" t="s">
        <v>269</v>
      </c>
      <c r="L47" s="53"/>
    </row>
    <row r="48" spans="2:12" ht="18" customHeight="1" x14ac:dyDescent="0.3">
      <c r="B48" s="53"/>
      <c r="C48" s="153"/>
      <c r="D48" s="161"/>
      <c r="E48" s="173"/>
      <c r="F48" s="69"/>
      <c r="G48" s="69"/>
      <c r="H48" s="69"/>
      <c r="I48" s="65" t="s">
        <v>256</v>
      </c>
      <c r="J48" s="65" t="s">
        <v>268</v>
      </c>
      <c r="K48" s="65" t="s">
        <v>267</v>
      </c>
      <c r="L48" s="53"/>
    </row>
    <row r="49" spans="2:12" ht="18" customHeight="1" x14ac:dyDescent="0.3">
      <c r="B49" s="53"/>
      <c r="C49" s="153"/>
      <c r="D49" s="161"/>
      <c r="E49" s="173"/>
      <c r="F49" s="69"/>
      <c r="G49" s="69"/>
      <c r="H49" s="69"/>
      <c r="I49" s="65" t="s">
        <v>266</v>
      </c>
      <c r="J49" s="65" t="s">
        <v>265</v>
      </c>
      <c r="K49" s="65"/>
      <c r="L49" s="53"/>
    </row>
    <row r="50" spans="2:12" ht="18" customHeight="1" x14ac:dyDescent="0.3">
      <c r="B50" s="53"/>
      <c r="C50" s="153"/>
      <c r="D50" s="146"/>
      <c r="E50" s="113"/>
      <c r="F50" s="69"/>
      <c r="G50" s="69"/>
      <c r="H50" s="69"/>
      <c r="I50" s="65" t="s">
        <v>264</v>
      </c>
      <c r="J50" s="65"/>
      <c r="K50" s="65"/>
      <c r="L50" s="53"/>
    </row>
    <row r="51" spans="2:12" ht="18" customHeight="1" x14ac:dyDescent="0.3">
      <c r="B51" s="53"/>
      <c r="C51" s="153"/>
      <c r="D51" s="149" t="s">
        <v>248</v>
      </c>
      <c r="E51" s="95"/>
      <c r="F51" s="69">
        <v>3</v>
      </c>
      <c r="G51" s="69">
        <v>1</v>
      </c>
      <c r="H51" s="73">
        <f>+F51-G51</f>
        <v>2</v>
      </c>
      <c r="I51" s="65" t="s">
        <v>247</v>
      </c>
      <c r="J51" s="65" t="s">
        <v>235</v>
      </c>
      <c r="K51" s="65" t="s">
        <v>246</v>
      </c>
      <c r="L51" s="53"/>
    </row>
    <row r="52" spans="2:12" ht="18" customHeight="1" x14ac:dyDescent="0.3">
      <c r="B52" s="53"/>
      <c r="C52" s="153"/>
      <c r="D52" s="161"/>
      <c r="E52" s="173"/>
      <c r="F52" s="69"/>
      <c r="G52" s="69"/>
      <c r="H52" s="69"/>
      <c r="I52" s="65" t="s">
        <v>245</v>
      </c>
      <c r="J52" s="65" t="s">
        <v>232</v>
      </c>
      <c r="K52" s="65" t="s">
        <v>244</v>
      </c>
      <c r="L52" s="53"/>
    </row>
    <row r="53" spans="2:12" ht="18" customHeight="1" x14ac:dyDescent="0.3">
      <c r="B53" s="53"/>
      <c r="C53" s="153"/>
      <c r="D53" s="161"/>
      <c r="E53" s="173"/>
      <c r="F53" s="69"/>
      <c r="G53" s="69"/>
      <c r="H53" s="69"/>
      <c r="I53" s="65" t="s">
        <v>243</v>
      </c>
      <c r="J53" s="65" t="s">
        <v>230</v>
      </c>
      <c r="K53" s="65" t="s">
        <v>242</v>
      </c>
      <c r="L53" s="53"/>
    </row>
    <row r="54" spans="2:12" ht="18" customHeight="1" x14ac:dyDescent="0.3">
      <c r="B54" s="53"/>
      <c r="C54" s="153"/>
      <c r="D54" s="161"/>
      <c r="E54" s="173"/>
      <c r="F54" s="69"/>
      <c r="G54" s="69"/>
      <c r="H54" s="69"/>
      <c r="I54" s="65" t="s">
        <v>241</v>
      </c>
      <c r="J54" s="65" t="s">
        <v>240</v>
      </c>
      <c r="K54" s="65" t="s">
        <v>239</v>
      </c>
      <c r="L54" s="53"/>
    </row>
    <row r="55" spans="2:12" ht="18" customHeight="1" x14ac:dyDescent="0.3">
      <c r="B55" s="53"/>
      <c r="C55" s="153"/>
      <c r="D55" s="146"/>
      <c r="E55" s="113"/>
      <c r="F55" s="69"/>
      <c r="G55" s="69"/>
      <c r="H55" s="69"/>
      <c r="I55" s="65" t="s">
        <v>380</v>
      </c>
      <c r="J55" s="65" t="s">
        <v>238</v>
      </c>
      <c r="K55" s="65"/>
      <c r="L55" s="53"/>
    </row>
    <row r="56" spans="2:12" ht="18" customHeight="1" x14ac:dyDescent="0.3">
      <c r="B56" s="53"/>
      <c r="C56" s="153"/>
      <c r="D56" s="149" t="s">
        <v>237</v>
      </c>
      <c r="E56" s="95"/>
      <c r="F56" s="69">
        <v>8</v>
      </c>
      <c r="G56" s="69">
        <v>8</v>
      </c>
      <c r="H56" s="69">
        <f>+F56-G56</f>
        <v>0</v>
      </c>
      <c r="I56" s="65" t="s">
        <v>236</v>
      </c>
      <c r="J56" s="65" t="s">
        <v>235</v>
      </c>
      <c r="K56" s="65" t="s">
        <v>234</v>
      </c>
      <c r="L56" s="53"/>
    </row>
    <row r="57" spans="2:12" ht="18" customHeight="1" x14ac:dyDescent="0.3">
      <c r="B57" s="53"/>
      <c r="C57" s="153"/>
      <c r="D57" s="161"/>
      <c r="E57" s="173"/>
      <c r="F57" s="69"/>
      <c r="G57" s="69"/>
      <c r="H57" s="69"/>
      <c r="I57" s="65" t="s">
        <v>233</v>
      </c>
      <c r="J57" s="65" t="s">
        <v>232</v>
      </c>
      <c r="K57" s="65" t="s">
        <v>7</v>
      </c>
      <c r="L57" s="53"/>
    </row>
    <row r="58" spans="2:12" ht="18" customHeight="1" x14ac:dyDescent="0.3">
      <c r="B58" s="53"/>
      <c r="C58" s="153"/>
      <c r="D58" s="161"/>
      <c r="E58" s="173"/>
      <c r="F58" s="69"/>
      <c r="G58" s="69"/>
      <c r="H58" s="69"/>
      <c r="I58" s="65" t="s">
        <v>231</v>
      </c>
      <c r="J58" s="65" t="s">
        <v>230</v>
      </c>
      <c r="K58" s="65"/>
      <c r="L58" s="53"/>
    </row>
    <row r="59" spans="2:12" ht="18" customHeight="1" x14ac:dyDescent="0.3">
      <c r="B59" s="53"/>
      <c r="C59" s="153"/>
      <c r="D59" s="146"/>
      <c r="E59" s="113"/>
      <c r="F59" s="69"/>
      <c r="G59" s="69"/>
      <c r="H59" s="69"/>
      <c r="I59" s="65" t="s">
        <v>380</v>
      </c>
      <c r="J59" s="65" t="s">
        <v>7</v>
      </c>
      <c r="K59" s="65"/>
      <c r="L59" s="53"/>
    </row>
    <row r="60" spans="2:12" ht="18" customHeight="1" x14ac:dyDescent="0.3">
      <c r="B60" s="53"/>
      <c r="C60" s="153"/>
      <c r="D60" s="149" t="s">
        <v>228</v>
      </c>
      <c r="E60" s="95"/>
      <c r="F60" s="69">
        <v>3</v>
      </c>
      <c r="G60" s="69">
        <v>3</v>
      </c>
      <c r="H60" s="69">
        <f>+F60-G60</f>
        <v>0</v>
      </c>
      <c r="I60" s="65" t="s">
        <v>227</v>
      </c>
      <c r="J60" s="65" t="s">
        <v>226</v>
      </c>
      <c r="K60" s="65" t="s">
        <v>225</v>
      </c>
      <c r="L60" s="53"/>
    </row>
    <row r="61" spans="2:12" ht="18" customHeight="1" x14ac:dyDescent="0.3">
      <c r="B61" s="53"/>
      <c r="C61" s="153"/>
      <c r="D61" s="161"/>
      <c r="E61" s="173"/>
      <c r="F61" s="69"/>
      <c r="G61" s="69"/>
      <c r="H61" s="69"/>
      <c r="I61" s="65" t="s">
        <v>224</v>
      </c>
      <c r="J61" s="65" t="s">
        <v>223</v>
      </c>
      <c r="K61" s="65" t="s">
        <v>222</v>
      </c>
      <c r="L61" s="53"/>
    </row>
    <row r="62" spans="2:12" ht="18" customHeight="1" x14ac:dyDescent="0.3">
      <c r="B62" s="53"/>
      <c r="C62" s="153"/>
      <c r="D62" s="161"/>
      <c r="E62" s="173"/>
      <c r="F62" s="69"/>
      <c r="G62" s="69"/>
      <c r="H62" s="69"/>
      <c r="I62" s="65" t="s">
        <v>379</v>
      </c>
      <c r="J62" s="65" t="s">
        <v>220</v>
      </c>
      <c r="K62" s="65" t="s">
        <v>219</v>
      </c>
      <c r="L62" s="53"/>
    </row>
    <row r="63" spans="2:12" ht="18" customHeight="1" x14ac:dyDescent="0.3">
      <c r="B63" s="53"/>
      <c r="C63" s="153"/>
      <c r="D63" s="161"/>
      <c r="E63" s="173"/>
      <c r="F63" s="69"/>
      <c r="G63" s="69"/>
      <c r="H63" s="69"/>
      <c r="I63" s="65" t="s">
        <v>218</v>
      </c>
      <c r="J63" s="65" t="s">
        <v>217</v>
      </c>
      <c r="K63" s="65" t="s">
        <v>7</v>
      </c>
      <c r="L63" s="53"/>
    </row>
    <row r="64" spans="2:12" ht="18" customHeight="1" x14ac:dyDescent="0.3">
      <c r="B64" s="53"/>
      <c r="C64" s="153"/>
      <c r="D64" s="161"/>
      <c r="E64" s="173"/>
      <c r="F64" s="69"/>
      <c r="G64" s="69"/>
      <c r="H64" s="69"/>
      <c r="I64" s="65" t="s">
        <v>216</v>
      </c>
      <c r="J64" s="65"/>
      <c r="K64" s="65"/>
      <c r="L64" s="53"/>
    </row>
    <row r="65" spans="2:12" ht="18" customHeight="1" x14ac:dyDescent="0.3">
      <c r="B65" s="53"/>
      <c r="C65" s="153"/>
      <c r="D65" s="161"/>
      <c r="E65" s="173"/>
      <c r="F65" s="69"/>
      <c r="G65" s="69"/>
      <c r="H65" s="69"/>
      <c r="I65" s="65" t="s">
        <v>215</v>
      </c>
      <c r="J65" s="65"/>
      <c r="K65" s="65"/>
      <c r="L65" s="53"/>
    </row>
    <row r="66" spans="2:12" ht="18" customHeight="1" x14ac:dyDescent="0.3">
      <c r="B66" s="53"/>
      <c r="C66" s="153"/>
      <c r="D66" s="146"/>
      <c r="E66" s="113"/>
      <c r="F66" s="69"/>
      <c r="G66" s="69"/>
      <c r="H66" s="69"/>
      <c r="I66" s="65" t="s">
        <v>214</v>
      </c>
      <c r="J66" s="65"/>
      <c r="K66" s="65"/>
      <c r="L66" s="53"/>
    </row>
    <row r="67" spans="2:12" ht="18" customHeight="1" x14ac:dyDescent="0.3">
      <c r="B67" s="53"/>
      <c r="C67" s="153"/>
      <c r="D67" s="149" t="s">
        <v>378</v>
      </c>
      <c r="E67" s="149" t="s">
        <v>213</v>
      </c>
      <c r="F67" s="69">
        <v>6</v>
      </c>
      <c r="G67" s="69">
        <v>4</v>
      </c>
      <c r="H67" s="73">
        <v>2</v>
      </c>
      <c r="I67" s="65" t="s">
        <v>212</v>
      </c>
      <c r="J67" s="65" t="s">
        <v>211</v>
      </c>
      <c r="K67" s="65" t="s">
        <v>210</v>
      </c>
      <c r="L67" s="53"/>
    </row>
    <row r="68" spans="2:12" ht="18" customHeight="1" x14ac:dyDescent="0.3">
      <c r="B68" s="53"/>
      <c r="C68" s="153"/>
      <c r="D68" s="161"/>
      <c r="E68" s="161"/>
      <c r="F68" s="69"/>
      <c r="G68" s="69"/>
      <c r="H68" s="69"/>
      <c r="I68" s="65" t="s">
        <v>209</v>
      </c>
      <c r="J68" s="65" t="s">
        <v>208</v>
      </c>
      <c r="K68" s="65" t="s">
        <v>207</v>
      </c>
      <c r="L68" s="53"/>
    </row>
    <row r="69" spans="2:12" ht="18" customHeight="1" x14ac:dyDescent="0.3">
      <c r="B69" s="53"/>
      <c r="C69" s="153"/>
      <c r="D69" s="161"/>
      <c r="E69" s="146"/>
      <c r="F69" s="69"/>
      <c r="G69" s="69"/>
      <c r="H69" s="69"/>
      <c r="I69" s="65" t="s">
        <v>206</v>
      </c>
      <c r="J69" s="65" t="s">
        <v>172</v>
      </c>
      <c r="K69" s="65" t="s">
        <v>205</v>
      </c>
      <c r="L69" s="53"/>
    </row>
    <row r="70" spans="2:12" ht="18" customHeight="1" x14ac:dyDescent="0.3">
      <c r="B70" s="53"/>
      <c r="C70" s="153"/>
      <c r="D70" s="161"/>
      <c r="E70" s="130" t="s">
        <v>377</v>
      </c>
      <c r="F70" s="69">
        <v>1</v>
      </c>
      <c r="G70" s="69">
        <v>1</v>
      </c>
      <c r="H70" s="69">
        <v>0</v>
      </c>
      <c r="I70" s="65" t="s">
        <v>376</v>
      </c>
      <c r="J70" s="65" t="s">
        <v>375</v>
      </c>
      <c r="K70" s="65" t="s">
        <v>374</v>
      </c>
      <c r="L70" s="53"/>
    </row>
    <row r="71" spans="2:12" ht="18" customHeight="1" x14ac:dyDescent="0.3">
      <c r="B71" s="53"/>
      <c r="C71" s="153"/>
      <c r="D71" s="161"/>
      <c r="E71" s="149" t="s">
        <v>195</v>
      </c>
      <c r="F71" s="69">
        <v>1</v>
      </c>
      <c r="G71" s="69">
        <v>1</v>
      </c>
      <c r="H71" s="69">
        <v>0</v>
      </c>
      <c r="I71" s="65" t="s">
        <v>194</v>
      </c>
      <c r="J71" s="65" t="s">
        <v>193</v>
      </c>
      <c r="K71" s="65" t="s">
        <v>192</v>
      </c>
      <c r="L71" s="53"/>
    </row>
    <row r="72" spans="2:12" ht="18" customHeight="1" x14ac:dyDescent="0.3">
      <c r="B72" s="53"/>
      <c r="C72" s="153"/>
      <c r="D72" s="161"/>
      <c r="E72" s="161"/>
      <c r="F72" s="69" t="s">
        <v>7</v>
      </c>
      <c r="G72" s="69" t="s">
        <v>7</v>
      </c>
      <c r="H72" s="69" t="s">
        <v>7</v>
      </c>
      <c r="I72" s="65" t="s">
        <v>191</v>
      </c>
      <c r="J72" s="65" t="s">
        <v>190</v>
      </c>
      <c r="K72" s="101"/>
      <c r="L72" s="53"/>
    </row>
    <row r="73" spans="2:12" ht="18" customHeight="1" x14ac:dyDescent="0.3">
      <c r="B73" s="53"/>
      <c r="C73" s="153"/>
      <c r="D73" s="161"/>
      <c r="E73" s="161"/>
      <c r="F73" s="69"/>
      <c r="G73" s="69"/>
      <c r="H73" s="69"/>
      <c r="I73" s="65" t="s">
        <v>189</v>
      </c>
      <c r="J73" s="65" t="s">
        <v>188</v>
      </c>
      <c r="K73" s="65"/>
      <c r="L73" s="175"/>
    </row>
    <row r="74" spans="2:12" ht="18" customHeight="1" x14ac:dyDescent="0.3">
      <c r="B74" s="53"/>
      <c r="C74" s="147"/>
      <c r="D74" s="146"/>
      <c r="E74" s="146"/>
      <c r="F74" s="69"/>
      <c r="G74" s="69"/>
      <c r="H74" s="69"/>
      <c r="I74" s="101"/>
      <c r="J74" s="65"/>
      <c r="K74" s="101"/>
      <c r="L74" s="53"/>
    </row>
    <row r="75" spans="2:12" ht="18" customHeight="1" x14ac:dyDescent="0.3">
      <c r="B75" s="53"/>
      <c r="C75" s="128"/>
      <c r="D75" s="55"/>
      <c r="E75" s="55"/>
      <c r="F75" s="54"/>
      <c r="G75" s="54"/>
      <c r="H75" s="54"/>
      <c r="I75" s="53"/>
      <c r="J75" s="53"/>
      <c r="K75" s="53"/>
      <c r="L75" s="53"/>
    </row>
    <row r="76" spans="2:12" ht="18" customHeight="1" x14ac:dyDescent="0.3">
      <c r="B76" s="53"/>
      <c r="C76" s="153" t="s">
        <v>373</v>
      </c>
      <c r="D76" s="168" t="s">
        <v>372</v>
      </c>
      <c r="E76" s="173"/>
      <c r="F76" s="174">
        <v>1</v>
      </c>
      <c r="G76" s="174">
        <v>1</v>
      </c>
      <c r="H76" s="174">
        <v>0</v>
      </c>
      <c r="I76" s="65" t="s">
        <v>371</v>
      </c>
      <c r="J76" s="65"/>
      <c r="K76" s="65"/>
      <c r="L76" s="53"/>
    </row>
    <row r="77" spans="2:12" ht="18" customHeight="1" x14ac:dyDescent="0.3">
      <c r="B77" s="53"/>
      <c r="C77" s="153"/>
      <c r="D77" s="149" t="s">
        <v>370</v>
      </c>
      <c r="E77" s="152" t="s">
        <v>5</v>
      </c>
      <c r="F77" s="69">
        <v>1</v>
      </c>
      <c r="G77" s="69">
        <v>0</v>
      </c>
      <c r="H77" s="72">
        <v>1</v>
      </c>
      <c r="I77" s="65" t="s">
        <v>369</v>
      </c>
      <c r="J77" s="65" t="s">
        <v>211</v>
      </c>
      <c r="K77" s="65" t="s">
        <v>210</v>
      </c>
      <c r="L77" s="53"/>
    </row>
    <row r="78" spans="2:12" ht="18" customHeight="1" x14ac:dyDescent="0.3">
      <c r="B78" s="53"/>
      <c r="C78" s="153"/>
      <c r="D78" s="161"/>
      <c r="E78" s="152" t="s">
        <v>281</v>
      </c>
      <c r="F78" s="69">
        <v>1</v>
      </c>
      <c r="G78" s="69">
        <v>0</v>
      </c>
      <c r="H78" s="73">
        <f>+F78-G78</f>
        <v>1</v>
      </c>
      <c r="I78" s="65" t="s">
        <v>209</v>
      </c>
      <c r="J78" s="65" t="s">
        <v>208</v>
      </c>
      <c r="K78" s="65" t="s">
        <v>207</v>
      </c>
      <c r="L78" s="53"/>
    </row>
    <row r="79" spans="2:12" ht="18" customHeight="1" x14ac:dyDescent="0.3">
      <c r="B79" s="53"/>
      <c r="C79" s="153"/>
      <c r="D79" s="161"/>
      <c r="E79" s="173"/>
      <c r="F79" s="69" t="s">
        <v>7</v>
      </c>
      <c r="G79" s="69" t="s">
        <v>7</v>
      </c>
      <c r="H79" s="69" t="s">
        <v>7</v>
      </c>
      <c r="I79" s="65" t="s">
        <v>194</v>
      </c>
      <c r="J79" s="65" t="s">
        <v>193</v>
      </c>
      <c r="K79" s="65" t="s">
        <v>192</v>
      </c>
      <c r="L79" s="53"/>
    </row>
    <row r="80" spans="2:12" ht="18" customHeight="1" x14ac:dyDescent="0.3">
      <c r="B80" s="53"/>
      <c r="C80" s="153"/>
      <c r="D80" s="161"/>
      <c r="E80" s="173"/>
      <c r="F80" s="69"/>
      <c r="G80" s="69"/>
      <c r="H80" s="69"/>
      <c r="I80" s="65" t="s">
        <v>191</v>
      </c>
      <c r="J80" s="65" t="s">
        <v>190</v>
      </c>
      <c r="K80" s="101"/>
      <c r="L80" s="53"/>
    </row>
    <row r="81" spans="2:12" ht="18" customHeight="1" x14ac:dyDescent="0.3">
      <c r="B81" s="53"/>
      <c r="C81" s="153"/>
      <c r="D81" s="146"/>
      <c r="E81" s="173"/>
      <c r="F81" s="69"/>
      <c r="G81" s="69"/>
      <c r="H81" s="69"/>
      <c r="I81" s="65" t="s">
        <v>189</v>
      </c>
      <c r="J81" s="65" t="s">
        <v>188</v>
      </c>
      <c r="K81" s="65"/>
      <c r="L81" s="53"/>
    </row>
    <row r="82" spans="2:12" ht="18" customHeight="1" x14ac:dyDescent="0.3">
      <c r="B82" s="53"/>
      <c r="C82" s="153"/>
      <c r="D82" s="168" t="s">
        <v>204</v>
      </c>
      <c r="E82" s="173"/>
      <c r="F82" s="69">
        <v>2</v>
      </c>
      <c r="G82" s="69">
        <v>1</v>
      </c>
      <c r="H82" s="72">
        <v>1</v>
      </c>
      <c r="I82" s="65" t="s">
        <v>203</v>
      </c>
      <c r="J82" s="65" t="s">
        <v>199</v>
      </c>
      <c r="K82" s="65" t="s">
        <v>7</v>
      </c>
      <c r="L82" s="53"/>
    </row>
    <row r="83" spans="2:12" ht="18" customHeight="1" x14ac:dyDescent="0.3">
      <c r="B83" s="53"/>
      <c r="C83" s="147"/>
      <c r="D83" s="152"/>
      <c r="E83" s="152"/>
      <c r="F83" s="69"/>
      <c r="G83" s="69"/>
      <c r="H83" s="69"/>
      <c r="I83" s="65" t="s">
        <v>202</v>
      </c>
      <c r="J83" s="65"/>
      <c r="K83" s="65" t="s">
        <v>7</v>
      </c>
      <c r="L83" s="53"/>
    </row>
    <row r="84" spans="2:12" ht="18" customHeight="1" x14ac:dyDescent="0.3">
      <c r="B84" s="53"/>
      <c r="C84" s="128"/>
      <c r="D84" s="55"/>
      <c r="E84" s="55"/>
      <c r="F84" s="54"/>
      <c r="G84" s="54"/>
      <c r="H84" s="54"/>
      <c r="I84" s="53"/>
      <c r="J84" s="53"/>
      <c r="K84" s="53"/>
      <c r="L84" s="53"/>
    </row>
    <row r="85" spans="2:12" ht="18" customHeight="1" x14ac:dyDescent="0.3">
      <c r="B85" s="53"/>
      <c r="C85" s="150" t="s">
        <v>201</v>
      </c>
      <c r="D85" s="149" t="s">
        <v>201</v>
      </c>
      <c r="E85" s="148"/>
      <c r="F85" s="69">
        <v>7</v>
      </c>
      <c r="G85" s="69">
        <v>7</v>
      </c>
      <c r="H85" s="69">
        <f>+F85-G85</f>
        <v>0</v>
      </c>
      <c r="I85" s="65" t="s">
        <v>368</v>
      </c>
      <c r="J85" s="65" t="s">
        <v>199</v>
      </c>
      <c r="K85" s="65" t="s">
        <v>198</v>
      </c>
      <c r="L85" s="53"/>
    </row>
    <row r="86" spans="2:12" ht="18" customHeight="1" x14ac:dyDescent="0.3">
      <c r="B86" s="53"/>
      <c r="C86" s="153"/>
      <c r="D86" s="161"/>
      <c r="E86" s="152"/>
      <c r="F86" s="69"/>
      <c r="G86" s="69"/>
      <c r="H86" s="69"/>
      <c r="I86" s="65" t="s">
        <v>367</v>
      </c>
      <c r="J86" s="65"/>
      <c r="K86" s="65" t="s">
        <v>196</v>
      </c>
      <c r="L86" s="53"/>
    </row>
    <row r="87" spans="2:12" ht="18" customHeight="1" x14ac:dyDescent="0.3">
      <c r="B87" s="53"/>
      <c r="C87" s="153"/>
      <c r="D87" s="161"/>
      <c r="E87" s="152"/>
      <c r="F87" s="69"/>
      <c r="G87" s="69"/>
      <c r="H87" s="69"/>
      <c r="I87" s="65" t="s">
        <v>366</v>
      </c>
      <c r="J87" s="65"/>
      <c r="K87" s="65"/>
      <c r="L87" s="53"/>
    </row>
    <row r="88" spans="2:12" ht="18" customHeight="1" x14ac:dyDescent="0.3">
      <c r="B88" s="53"/>
      <c r="C88" s="147"/>
      <c r="D88" s="146"/>
      <c r="E88" s="110"/>
      <c r="F88" s="69" t="s">
        <v>7</v>
      </c>
      <c r="G88" s="69" t="s">
        <v>7</v>
      </c>
      <c r="H88" s="69" t="s">
        <v>7</v>
      </c>
      <c r="I88" s="101" t="s">
        <v>365</v>
      </c>
      <c r="J88" s="65" t="s">
        <v>7</v>
      </c>
      <c r="K88" s="65" t="s">
        <v>196</v>
      </c>
      <c r="L88" s="53"/>
    </row>
    <row r="89" spans="2:12" ht="18" customHeight="1" x14ac:dyDescent="0.3">
      <c r="B89" s="53"/>
      <c r="C89" s="128" t="s">
        <v>7</v>
      </c>
      <c r="D89" s="55" t="s">
        <v>7</v>
      </c>
      <c r="E89" s="55"/>
      <c r="F89" s="54"/>
      <c r="G89" s="54"/>
      <c r="H89" s="54"/>
      <c r="I89" s="53"/>
      <c r="J89" s="53" t="s">
        <v>7</v>
      </c>
      <c r="K89" s="75" t="s">
        <v>7</v>
      </c>
      <c r="L89" s="75"/>
    </row>
    <row r="90" spans="2:12" ht="18" customHeight="1" x14ac:dyDescent="0.3">
      <c r="B90" s="53"/>
      <c r="C90" s="150" t="s">
        <v>34</v>
      </c>
      <c r="D90" s="149" t="s">
        <v>7</v>
      </c>
      <c r="E90" s="148"/>
      <c r="F90" s="69">
        <v>15</v>
      </c>
      <c r="G90" s="69">
        <v>15</v>
      </c>
      <c r="H90" s="69">
        <f>+F90-G90</f>
        <v>0</v>
      </c>
      <c r="I90" s="65" t="s">
        <v>186</v>
      </c>
      <c r="J90" s="65" t="s">
        <v>185</v>
      </c>
      <c r="K90" s="65" t="s">
        <v>184</v>
      </c>
      <c r="L90" s="53"/>
    </row>
    <row r="91" spans="2:12" ht="18" customHeight="1" x14ac:dyDescent="0.3">
      <c r="B91" s="53"/>
      <c r="C91" s="153"/>
      <c r="D91" s="161"/>
      <c r="E91" s="152"/>
      <c r="F91" s="69"/>
      <c r="G91" s="69"/>
      <c r="H91" s="69"/>
      <c r="I91" s="65" t="s">
        <v>183</v>
      </c>
      <c r="J91" s="66" t="s">
        <v>182</v>
      </c>
      <c r="K91" s="66" t="s">
        <v>181</v>
      </c>
      <c r="L91" s="75"/>
    </row>
    <row r="92" spans="2:12" ht="18" customHeight="1" x14ac:dyDescent="0.3">
      <c r="B92" s="53"/>
      <c r="C92" s="153"/>
      <c r="D92" s="161"/>
      <c r="E92" s="152"/>
      <c r="F92" s="69"/>
      <c r="G92" s="69"/>
      <c r="H92" s="69"/>
      <c r="I92" s="65" t="s">
        <v>180</v>
      </c>
      <c r="J92" s="66" t="s">
        <v>179</v>
      </c>
      <c r="K92" s="66"/>
      <c r="L92" s="75"/>
    </row>
    <row r="93" spans="2:12" ht="18" customHeight="1" x14ac:dyDescent="0.3">
      <c r="B93" s="53"/>
      <c r="C93" s="147"/>
      <c r="D93" s="146"/>
      <c r="E93" s="110"/>
      <c r="F93" s="69"/>
      <c r="G93" s="69"/>
      <c r="H93" s="69"/>
      <c r="I93" s="101" t="s">
        <v>364</v>
      </c>
      <c r="J93" s="66" t="s">
        <v>7</v>
      </c>
      <c r="K93" s="65" t="s">
        <v>178</v>
      </c>
      <c r="L93" s="53"/>
    </row>
    <row r="94" spans="2:12" ht="18" customHeight="1" x14ac:dyDescent="0.3">
      <c r="B94" s="53"/>
      <c r="C94" s="128" t="s">
        <v>7</v>
      </c>
      <c r="D94" s="55" t="s">
        <v>7</v>
      </c>
      <c r="E94" s="55"/>
      <c r="F94" s="54"/>
      <c r="G94" s="54"/>
      <c r="H94" s="54"/>
      <c r="I94" s="53"/>
      <c r="J94" s="53"/>
      <c r="K94" s="53" t="s">
        <v>7</v>
      </c>
      <c r="L94" s="53"/>
    </row>
    <row r="95" spans="2:12" ht="18" customHeight="1" x14ac:dyDescent="0.3">
      <c r="B95" s="53"/>
      <c r="C95" s="150" t="s">
        <v>12</v>
      </c>
      <c r="D95" s="149" t="s">
        <v>7</v>
      </c>
      <c r="E95" s="148"/>
      <c r="F95" s="69">
        <v>4</v>
      </c>
      <c r="G95" s="69">
        <v>4</v>
      </c>
      <c r="H95" s="69">
        <f>+F95-G95</f>
        <v>0</v>
      </c>
      <c r="I95" s="65" t="s">
        <v>176</v>
      </c>
      <c r="J95" s="66" t="s">
        <v>175</v>
      </c>
      <c r="K95" s="65" t="s">
        <v>174</v>
      </c>
      <c r="L95" s="53"/>
    </row>
    <row r="96" spans="2:12" ht="18" customHeight="1" x14ac:dyDescent="0.3">
      <c r="B96" s="53"/>
      <c r="C96" s="153"/>
      <c r="D96" s="161"/>
      <c r="E96" s="152"/>
      <c r="F96" s="69"/>
      <c r="G96" s="69"/>
      <c r="H96" s="69"/>
      <c r="I96" s="65" t="s">
        <v>173</v>
      </c>
      <c r="J96" s="65" t="s">
        <v>172</v>
      </c>
      <c r="K96" s="65" t="s">
        <v>171</v>
      </c>
      <c r="L96" s="53"/>
    </row>
    <row r="97" spans="2:12" ht="18" customHeight="1" x14ac:dyDescent="0.3">
      <c r="B97" s="53"/>
      <c r="C97" s="153"/>
      <c r="D97" s="161"/>
      <c r="E97" s="152"/>
      <c r="F97" s="69"/>
      <c r="G97" s="69"/>
      <c r="H97" s="69"/>
      <c r="I97" s="65" t="s">
        <v>363</v>
      </c>
      <c r="J97" s="65"/>
      <c r="K97" s="65" t="s">
        <v>169</v>
      </c>
      <c r="L97" s="53"/>
    </row>
    <row r="98" spans="2:12" ht="18" customHeight="1" x14ac:dyDescent="0.3">
      <c r="B98" s="53"/>
      <c r="C98" s="153"/>
      <c r="D98" s="161"/>
      <c r="E98" s="152"/>
      <c r="F98" s="69"/>
      <c r="G98" s="69"/>
      <c r="H98" s="69"/>
      <c r="I98" s="65" t="s">
        <v>362</v>
      </c>
      <c r="J98" s="65" t="s">
        <v>7</v>
      </c>
      <c r="K98" s="65" t="s">
        <v>166</v>
      </c>
      <c r="L98" s="53"/>
    </row>
    <row r="99" spans="2:12" ht="18" customHeight="1" x14ac:dyDescent="0.3">
      <c r="B99" s="53"/>
      <c r="C99" s="147"/>
      <c r="D99" s="146"/>
      <c r="E99" s="110"/>
      <c r="F99" s="69" t="s">
        <v>7</v>
      </c>
      <c r="G99" s="69"/>
      <c r="H99" s="69"/>
      <c r="I99" s="65" t="s">
        <v>165</v>
      </c>
      <c r="J99" s="65"/>
      <c r="K99" s="66" t="s">
        <v>164</v>
      </c>
      <c r="L99" s="75"/>
    </row>
    <row r="100" spans="2:12" ht="18" customHeight="1" x14ac:dyDescent="0.3">
      <c r="B100" s="53"/>
      <c r="C100" s="128"/>
      <c r="D100" s="55"/>
      <c r="E100" s="55"/>
      <c r="F100" s="54"/>
      <c r="G100" s="54"/>
      <c r="H100" s="54"/>
      <c r="I100" s="53"/>
      <c r="J100" s="53"/>
      <c r="K100" s="75"/>
      <c r="L100" s="75"/>
    </row>
    <row r="101" spans="2:12" ht="18" customHeight="1" x14ac:dyDescent="0.3">
      <c r="B101" s="53"/>
      <c r="C101" s="150" t="s">
        <v>163</v>
      </c>
      <c r="D101" s="172" t="s">
        <v>361</v>
      </c>
      <c r="E101" s="148"/>
      <c r="F101" s="69">
        <v>4</v>
      </c>
      <c r="G101" s="69">
        <v>3</v>
      </c>
      <c r="H101" s="72">
        <f>+F101-G101</f>
        <v>1</v>
      </c>
      <c r="I101" s="65" t="s">
        <v>162</v>
      </c>
      <c r="J101" s="65" t="s">
        <v>161</v>
      </c>
      <c r="K101" s="66" t="s">
        <v>160</v>
      </c>
      <c r="L101" s="75"/>
    </row>
    <row r="102" spans="2:12" ht="18" customHeight="1" x14ac:dyDescent="0.3">
      <c r="B102" s="53"/>
      <c r="C102" s="153"/>
      <c r="D102" s="171"/>
      <c r="E102" s="152"/>
      <c r="F102" s="69" t="s">
        <v>7</v>
      </c>
      <c r="G102" s="69" t="s">
        <v>7</v>
      </c>
      <c r="H102" s="69" t="s">
        <v>7</v>
      </c>
      <c r="I102" s="65" t="s">
        <v>360</v>
      </c>
      <c r="J102" s="65" t="s">
        <v>158</v>
      </c>
      <c r="K102" s="65" t="s">
        <v>157</v>
      </c>
      <c r="L102" s="53"/>
    </row>
    <row r="103" spans="2:12" ht="18" customHeight="1" x14ac:dyDescent="0.3">
      <c r="B103" s="53"/>
      <c r="C103" s="153"/>
      <c r="D103" s="171"/>
      <c r="E103" s="152"/>
      <c r="F103" s="69"/>
      <c r="G103" s="69"/>
      <c r="H103" s="69"/>
      <c r="I103" s="65" t="s">
        <v>156</v>
      </c>
      <c r="J103" s="66" t="s">
        <v>155</v>
      </c>
      <c r="K103" s="65" t="s">
        <v>91</v>
      </c>
      <c r="L103" s="53"/>
    </row>
    <row r="104" spans="2:12" ht="18" customHeight="1" x14ac:dyDescent="0.3">
      <c r="B104" s="53"/>
      <c r="C104" s="153"/>
      <c r="D104" s="170"/>
      <c r="E104" s="110"/>
      <c r="F104" s="69"/>
      <c r="G104" s="69"/>
      <c r="H104" s="69"/>
      <c r="I104" s="65" t="s">
        <v>154</v>
      </c>
      <c r="J104" s="66" t="s">
        <v>153</v>
      </c>
      <c r="K104" s="65"/>
      <c r="L104" s="53"/>
    </row>
    <row r="105" spans="2:12" ht="18" customHeight="1" x14ac:dyDescent="0.3">
      <c r="B105" s="53"/>
      <c r="C105" s="153"/>
      <c r="D105" s="66" t="s">
        <v>152</v>
      </c>
      <c r="E105" s="67"/>
      <c r="F105" s="69">
        <v>1</v>
      </c>
      <c r="G105" s="69">
        <v>1</v>
      </c>
      <c r="H105" s="69">
        <f>+F105-G105</f>
        <v>0</v>
      </c>
      <c r="I105" s="65" t="s">
        <v>359</v>
      </c>
      <c r="J105" s="66" t="s">
        <v>150</v>
      </c>
      <c r="K105" s="65" t="s">
        <v>91</v>
      </c>
      <c r="L105" s="53"/>
    </row>
    <row r="106" spans="2:12" ht="18" customHeight="1" x14ac:dyDescent="0.3">
      <c r="B106" s="53"/>
      <c r="C106" s="153"/>
      <c r="D106" s="66" t="s">
        <v>18</v>
      </c>
      <c r="E106" s="67"/>
      <c r="F106" s="69">
        <v>1</v>
      </c>
      <c r="G106" s="69">
        <v>1</v>
      </c>
      <c r="H106" s="69">
        <v>0</v>
      </c>
      <c r="I106" s="65" t="s">
        <v>148</v>
      </c>
      <c r="J106" s="66" t="s">
        <v>147</v>
      </c>
      <c r="K106" s="65" t="s">
        <v>146</v>
      </c>
      <c r="L106" s="53"/>
    </row>
    <row r="107" spans="2:12" ht="18" customHeight="1" x14ac:dyDescent="0.3">
      <c r="B107" s="53"/>
      <c r="C107" s="147"/>
      <c r="D107" s="169" t="s">
        <v>358</v>
      </c>
      <c r="E107" s="148"/>
      <c r="F107" s="69">
        <v>1</v>
      </c>
      <c r="G107" s="69">
        <v>0</v>
      </c>
      <c r="H107" s="72">
        <v>1</v>
      </c>
      <c r="I107" s="65" t="s">
        <v>357</v>
      </c>
      <c r="J107" s="66" t="s">
        <v>356</v>
      </c>
      <c r="K107" s="65" t="s">
        <v>91</v>
      </c>
      <c r="L107" s="53"/>
    </row>
    <row r="108" spans="2:12" ht="18" customHeight="1" x14ac:dyDescent="0.3">
      <c r="B108" s="53"/>
      <c r="C108" s="162"/>
      <c r="D108" s="97"/>
      <c r="E108" s="97"/>
      <c r="F108" s="54"/>
      <c r="G108" s="54"/>
      <c r="H108" s="54"/>
      <c r="I108" s="53"/>
      <c r="J108" s="53"/>
      <c r="K108" s="53"/>
      <c r="L108" s="53"/>
    </row>
    <row r="109" spans="2:12" ht="18" customHeight="1" x14ac:dyDescent="0.3">
      <c r="B109" s="53"/>
      <c r="C109" s="150" t="s">
        <v>31</v>
      </c>
      <c r="D109" s="149" t="s">
        <v>7</v>
      </c>
      <c r="E109" s="148"/>
      <c r="F109" s="69">
        <v>12</v>
      </c>
      <c r="G109" s="69">
        <v>12</v>
      </c>
      <c r="H109" s="69">
        <f>+F109-G109</f>
        <v>0</v>
      </c>
      <c r="I109" s="65" t="s">
        <v>140</v>
      </c>
      <c r="J109" s="65" t="s">
        <v>139</v>
      </c>
      <c r="K109" s="65" t="s">
        <v>138</v>
      </c>
      <c r="L109" s="53"/>
    </row>
    <row r="110" spans="2:12" ht="18" customHeight="1" x14ac:dyDescent="0.3">
      <c r="B110" s="53"/>
      <c r="C110" s="153"/>
      <c r="D110" s="161"/>
      <c r="E110" s="152"/>
      <c r="F110" s="69"/>
      <c r="G110" s="69"/>
      <c r="H110" s="69"/>
      <c r="I110" s="65" t="s">
        <v>137</v>
      </c>
      <c r="J110" s="65" t="s">
        <v>136</v>
      </c>
      <c r="K110" s="65" t="s">
        <v>135</v>
      </c>
      <c r="L110" s="53"/>
    </row>
    <row r="111" spans="2:12" ht="18" customHeight="1" x14ac:dyDescent="0.3">
      <c r="B111" s="53"/>
      <c r="C111" s="153"/>
      <c r="D111" s="161"/>
      <c r="E111" s="152"/>
      <c r="F111" s="69"/>
      <c r="G111" s="69"/>
      <c r="H111" s="69"/>
      <c r="I111" s="65" t="s">
        <v>134</v>
      </c>
      <c r="J111" s="65" t="s">
        <v>133</v>
      </c>
      <c r="K111" s="65" t="s">
        <v>132</v>
      </c>
      <c r="L111" s="53"/>
    </row>
    <row r="112" spans="2:12" ht="18" customHeight="1" x14ac:dyDescent="0.3">
      <c r="B112" s="53"/>
      <c r="C112" s="153"/>
      <c r="D112" s="161"/>
      <c r="E112" s="152"/>
      <c r="F112" s="69"/>
      <c r="G112" s="69"/>
      <c r="H112" s="69"/>
      <c r="I112" s="65" t="s">
        <v>131</v>
      </c>
      <c r="J112" s="65" t="s">
        <v>130</v>
      </c>
      <c r="K112" s="65" t="s">
        <v>129</v>
      </c>
      <c r="L112" s="53"/>
    </row>
    <row r="113" spans="2:12" ht="18" customHeight="1" x14ac:dyDescent="0.3">
      <c r="B113" s="53"/>
      <c r="C113" s="153"/>
      <c r="D113" s="161"/>
      <c r="E113" s="152"/>
      <c r="F113" s="69"/>
      <c r="G113" s="69"/>
      <c r="H113" s="69"/>
      <c r="I113" s="65" t="s">
        <v>128</v>
      </c>
      <c r="J113" s="65" t="s">
        <v>127</v>
      </c>
      <c r="K113" s="65"/>
      <c r="L113" s="53"/>
    </row>
    <row r="114" spans="2:12" ht="18" customHeight="1" x14ac:dyDescent="0.3">
      <c r="B114" s="53"/>
      <c r="C114" s="147"/>
      <c r="D114" s="146"/>
      <c r="E114" s="110"/>
      <c r="F114" s="69"/>
      <c r="G114" s="69"/>
      <c r="H114" s="69"/>
      <c r="I114" s="65" t="s">
        <v>126</v>
      </c>
      <c r="J114" s="65" t="s">
        <v>125</v>
      </c>
      <c r="K114" s="65" t="s">
        <v>124</v>
      </c>
      <c r="L114" s="53"/>
    </row>
    <row r="115" spans="2:12" ht="18" customHeight="1" x14ac:dyDescent="0.3">
      <c r="B115" s="53"/>
      <c r="C115" s="128"/>
      <c r="D115" s="55"/>
      <c r="E115" s="55"/>
      <c r="F115" s="54"/>
      <c r="G115" s="54"/>
      <c r="H115" s="54"/>
      <c r="I115" s="53"/>
      <c r="J115" s="53"/>
      <c r="K115" s="53"/>
      <c r="L115" s="53"/>
    </row>
    <row r="116" spans="2:12" ht="18" customHeight="1" x14ac:dyDescent="0.3">
      <c r="B116" s="53"/>
      <c r="C116" s="153" t="s">
        <v>28</v>
      </c>
      <c r="D116" s="168" t="s">
        <v>355</v>
      </c>
      <c r="E116" s="98"/>
      <c r="F116" s="69">
        <v>10</v>
      </c>
      <c r="G116" s="69">
        <v>10</v>
      </c>
      <c r="H116" s="69">
        <v>0</v>
      </c>
      <c r="I116" s="65" t="s">
        <v>122</v>
      </c>
      <c r="J116" s="65" t="s">
        <v>121</v>
      </c>
      <c r="K116" s="65" t="s">
        <v>91</v>
      </c>
      <c r="L116" s="53"/>
    </row>
    <row r="117" spans="2:12" ht="18" customHeight="1" x14ac:dyDescent="0.3">
      <c r="B117" s="53"/>
      <c r="C117" s="153"/>
      <c r="D117" s="168" t="s">
        <v>354</v>
      </c>
      <c r="E117" s="98"/>
      <c r="F117" s="69">
        <v>3</v>
      </c>
      <c r="G117" s="69">
        <v>3</v>
      </c>
      <c r="H117" s="69">
        <v>0</v>
      </c>
      <c r="I117" s="65" t="s">
        <v>120</v>
      </c>
      <c r="J117" s="65" t="s">
        <v>353</v>
      </c>
      <c r="K117" s="65"/>
      <c r="L117" s="53"/>
    </row>
    <row r="118" spans="2:12" ht="18" customHeight="1" x14ac:dyDescent="0.3">
      <c r="B118" s="53"/>
      <c r="C118" s="147"/>
      <c r="D118" s="110" t="s">
        <v>352</v>
      </c>
      <c r="E118" s="113"/>
      <c r="F118" s="69">
        <v>4</v>
      </c>
      <c r="G118" s="69">
        <v>4</v>
      </c>
      <c r="H118" s="69">
        <v>0</v>
      </c>
      <c r="I118" s="65" t="s">
        <v>351</v>
      </c>
      <c r="J118" s="65" t="s">
        <v>117</v>
      </c>
      <c r="K118" s="65"/>
      <c r="L118" s="53"/>
    </row>
    <row r="119" spans="2:12" ht="18" customHeight="1" x14ac:dyDescent="0.3">
      <c r="B119" s="53"/>
      <c r="C119" s="128"/>
      <c r="D119" s="55"/>
      <c r="E119" s="55"/>
      <c r="F119" s="54"/>
      <c r="G119" s="54"/>
      <c r="H119" s="54"/>
      <c r="I119" s="53" t="s">
        <v>7</v>
      </c>
      <c r="J119" s="53"/>
      <c r="K119" s="53" t="s">
        <v>7</v>
      </c>
      <c r="L119" s="53"/>
    </row>
    <row r="120" spans="2:12" ht="18" customHeight="1" x14ac:dyDescent="0.3">
      <c r="B120" s="53"/>
      <c r="C120" s="150" t="s">
        <v>350</v>
      </c>
      <c r="D120" s="149" t="s">
        <v>7</v>
      </c>
      <c r="E120" s="148"/>
      <c r="F120" s="69">
        <v>3</v>
      </c>
      <c r="G120" s="69">
        <v>3</v>
      </c>
      <c r="H120" s="69">
        <f>+F120-G120</f>
        <v>0</v>
      </c>
      <c r="I120" s="65" t="s">
        <v>109</v>
      </c>
      <c r="J120" s="65" t="s">
        <v>108</v>
      </c>
      <c r="K120" s="65" t="s">
        <v>107</v>
      </c>
      <c r="L120" s="53"/>
    </row>
    <row r="121" spans="2:12" ht="18" customHeight="1" x14ac:dyDescent="0.3">
      <c r="B121" s="53"/>
      <c r="C121" s="147"/>
      <c r="D121" s="146"/>
      <c r="E121" s="110"/>
      <c r="F121" s="69"/>
      <c r="G121" s="69"/>
      <c r="H121" s="69"/>
      <c r="I121" s="65" t="s">
        <v>349</v>
      </c>
      <c r="J121" s="65" t="s">
        <v>7</v>
      </c>
      <c r="K121" s="65" t="s">
        <v>7</v>
      </c>
      <c r="L121" s="53"/>
    </row>
    <row r="122" spans="2:12" ht="18" customHeight="1" x14ac:dyDescent="0.3">
      <c r="B122" s="53"/>
      <c r="C122" s="128"/>
      <c r="D122" s="55"/>
      <c r="E122" s="55"/>
      <c r="F122" s="54"/>
      <c r="G122" s="54"/>
      <c r="H122" s="54"/>
      <c r="I122" s="53"/>
      <c r="J122" s="53"/>
      <c r="K122" s="53"/>
      <c r="L122" s="53"/>
    </row>
    <row r="123" spans="2:12" ht="18" customHeight="1" x14ac:dyDescent="0.3">
      <c r="B123" s="53"/>
      <c r="C123" s="150" t="s">
        <v>27</v>
      </c>
      <c r="D123" s="167" t="s">
        <v>7</v>
      </c>
      <c r="E123" s="77"/>
      <c r="F123" s="69">
        <v>1</v>
      </c>
      <c r="G123" s="69">
        <v>1</v>
      </c>
      <c r="H123" s="69">
        <v>0</v>
      </c>
      <c r="I123" s="65" t="s">
        <v>103</v>
      </c>
      <c r="J123" s="65" t="s">
        <v>102</v>
      </c>
      <c r="K123" s="65" t="s">
        <v>101</v>
      </c>
      <c r="L123" s="53"/>
    </row>
    <row r="124" spans="2:12" ht="18" customHeight="1" x14ac:dyDescent="0.3">
      <c r="B124" s="53"/>
      <c r="C124" s="147"/>
      <c r="D124" s="166"/>
      <c r="E124" s="76"/>
      <c r="F124" s="69" t="s">
        <v>7</v>
      </c>
      <c r="G124" s="69" t="s">
        <v>7</v>
      </c>
      <c r="H124" s="69" t="s">
        <v>7</v>
      </c>
      <c r="I124" s="65" t="s">
        <v>348</v>
      </c>
      <c r="J124" s="65" t="s">
        <v>7</v>
      </c>
      <c r="K124" s="65" t="s">
        <v>347</v>
      </c>
      <c r="L124" s="53"/>
    </row>
    <row r="125" spans="2:12" ht="18" customHeight="1" x14ac:dyDescent="0.3">
      <c r="B125" s="53"/>
      <c r="C125" s="128"/>
      <c r="D125" s="94"/>
      <c r="E125" s="94"/>
      <c r="F125" s="54"/>
      <c r="G125" s="54"/>
      <c r="H125" s="54"/>
      <c r="I125" s="53"/>
      <c r="J125" s="53"/>
      <c r="K125" s="53"/>
      <c r="L125" s="53"/>
    </row>
    <row r="126" spans="2:12" ht="18" customHeight="1" x14ac:dyDescent="0.3">
      <c r="B126" s="53"/>
      <c r="C126" s="150" t="s">
        <v>54</v>
      </c>
      <c r="D126" s="167" t="s">
        <v>7</v>
      </c>
      <c r="E126" s="167"/>
      <c r="F126" s="69">
        <v>2</v>
      </c>
      <c r="G126" s="69">
        <v>2</v>
      </c>
      <c r="H126" s="69">
        <v>0</v>
      </c>
      <c r="I126" s="65" t="s">
        <v>99</v>
      </c>
      <c r="J126" s="65" t="s">
        <v>346</v>
      </c>
      <c r="K126" s="65" t="s">
        <v>97</v>
      </c>
      <c r="L126" s="53"/>
    </row>
    <row r="127" spans="2:12" ht="18" customHeight="1" x14ac:dyDescent="0.3">
      <c r="B127" s="53"/>
      <c r="C127" s="147"/>
      <c r="D127" s="166"/>
      <c r="E127" s="166"/>
      <c r="F127" s="69" t="s">
        <v>7</v>
      </c>
      <c r="G127" s="69" t="s">
        <v>7</v>
      </c>
      <c r="H127" s="69" t="s">
        <v>7</v>
      </c>
      <c r="I127" s="65" t="s">
        <v>345</v>
      </c>
      <c r="J127" s="65" t="s">
        <v>7</v>
      </c>
      <c r="K127" s="65" t="s">
        <v>97</v>
      </c>
      <c r="L127" s="53"/>
    </row>
    <row r="128" spans="2:12" ht="18" customHeight="1" x14ac:dyDescent="0.3">
      <c r="B128" s="53"/>
      <c r="C128" s="128"/>
      <c r="D128" s="165"/>
      <c r="E128" s="165"/>
      <c r="F128" s="54"/>
      <c r="G128" s="54"/>
      <c r="H128" s="54"/>
      <c r="I128" s="53"/>
      <c r="J128" s="53"/>
      <c r="K128" s="53"/>
      <c r="L128" s="53"/>
    </row>
    <row r="129" spans="2:12" ht="18" customHeight="1" x14ac:dyDescent="0.3">
      <c r="B129" s="53"/>
      <c r="C129" s="130" t="s">
        <v>50</v>
      </c>
      <c r="D129" s="67" t="s">
        <v>7</v>
      </c>
      <c r="E129" s="67"/>
      <c r="F129" s="69">
        <v>3</v>
      </c>
      <c r="G129" s="69">
        <v>3</v>
      </c>
      <c r="H129" s="69">
        <f>+F129-G129</f>
        <v>0</v>
      </c>
      <c r="I129" s="65" t="s">
        <v>96</v>
      </c>
      <c r="J129" s="65"/>
      <c r="K129" s="65" t="s">
        <v>95</v>
      </c>
      <c r="L129" s="53"/>
    </row>
    <row r="130" spans="2:12" ht="18" customHeight="1" x14ac:dyDescent="0.3">
      <c r="B130" s="53"/>
      <c r="C130" s="164"/>
      <c r="D130" s="163"/>
      <c r="E130" s="163"/>
      <c r="F130" s="54"/>
      <c r="G130" s="54"/>
      <c r="H130" s="54"/>
      <c r="I130" s="53"/>
      <c r="J130" s="53"/>
      <c r="K130" s="53"/>
      <c r="L130" s="53"/>
    </row>
    <row r="131" spans="2:12" ht="18" customHeight="1" x14ac:dyDescent="0.3">
      <c r="B131" s="53"/>
      <c r="C131" s="150" t="s">
        <v>145</v>
      </c>
      <c r="D131" s="149" t="s">
        <v>7</v>
      </c>
      <c r="E131" s="148"/>
      <c r="F131" s="69">
        <v>1</v>
      </c>
      <c r="G131" s="69">
        <v>1</v>
      </c>
      <c r="H131" s="69">
        <v>0</v>
      </c>
      <c r="I131" s="65" t="s">
        <v>144</v>
      </c>
      <c r="J131" s="66" t="s">
        <v>143</v>
      </c>
      <c r="K131" s="65" t="s">
        <v>91</v>
      </c>
      <c r="L131" s="53"/>
    </row>
    <row r="132" spans="2:12" ht="18" customHeight="1" x14ac:dyDescent="0.3">
      <c r="B132" s="53"/>
      <c r="C132" s="147"/>
      <c r="D132" s="146"/>
      <c r="E132" s="110"/>
      <c r="F132" s="69"/>
      <c r="G132" s="69"/>
      <c r="H132" s="69"/>
      <c r="I132" s="65" t="s">
        <v>142</v>
      </c>
      <c r="J132" s="66" t="s">
        <v>141</v>
      </c>
      <c r="K132" s="65"/>
      <c r="L132" s="53"/>
    </row>
    <row r="133" spans="2:12" ht="18" customHeight="1" x14ac:dyDescent="0.3">
      <c r="B133" s="53"/>
      <c r="C133" s="162"/>
      <c r="D133" s="97"/>
      <c r="E133" s="97"/>
      <c r="F133" s="54"/>
      <c r="G133" s="54"/>
      <c r="H133" s="54"/>
      <c r="I133" s="53"/>
      <c r="J133" s="53"/>
      <c r="K133" s="53"/>
      <c r="L133" s="53"/>
    </row>
    <row r="134" spans="2:12" ht="18" customHeight="1" x14ac:dyDescent="0.3">
      <c r="B134" s="53"/>
      <c r="C134" s="150" t="s">
        <v>94</v>
      </c>
      <c r="D134" s="149" t="s">
        <v>7</v>
      </c>
      <c r="E134" s="148"/>
      <c r="F134" s="69">
        <v>4</v>
      </c>
      <c r="G134" s="69">
        <v>4</v>
      </c>
      <c r="H134" s="69">
        <f>+F134-G134</f>
        <v>0</v>
      </c>
      <c r="I134" s="65" t="s">
        <v>93</v>
      </c>
      <c r="J134" s="66" t="s">
        <v>92</v>
      </c>
      <c r="K134" s="65" t="s">
        <v>91</v>
      </c>
      <c r="L134" s="53"/>
    </row>
    <row r="135" spans="2:12" ht="18" customHeight="1" x14ac:dyDescent="0.3">
      <c r="B135" s="53"/>
      <c r="C135" s="153"/>
      <c r="D135" s="161"/>
      <c r="E135" s="152"/>
      <c r="F135" s="69"/>
      <c r="G135" s="69"/>
      <c r="H135" s="69"/>
      <c r="I135" s="65" t="s">
        <v>90</v>
      </c>
      <c r="J135" s="66"/>
      <c r="K135" s="65" t="s">
        <v>89</v>
      </c>
      <c r="L135" s="53"/>
    </row>
    <row r="136" spans="2:12" ht="18" customHeight="1" x14ac:dyDescent="0.3">
      <c r="B136" s="53"/>
      <c r="C136" s="147"/>
      <c r="D136" s="146"/>
      <c r="E136" s="110"/>
      <c r="F136" s="69"/>
      <c r="G136" s="69"/>
      <c r="H136" s="69"/>
      <c r="I136" s="65" t="s">
        <v>344</v>
      </c>
      <c r="J136" s="66"/>
      <c r="K136" s="65" t="s">
        <v>87</v>
      </c>
      <c r="L136" s="53"/>
    </row>
    <row r="137" spans="2:12" ht="18" customHeight="1" x14ac:dyDescent="0.3">
      <c r="B137" s="53"/>
      <c r="C137" s="128"/>
      <c r="D137" s="55"/>
      <c r="E137" s="55"/>
      <c r="F137" s="54"/>
      <c r="G137" s="54"/>
      <c r="H137" s="54"/>
      <c r="I137" s="53"/>
      <c r="J137" s="53"/>
      <c r="K137" s="53"/>
      <c r="L137" s="53"/>
    </row>
    <row r="138" spans="2:12" ht="18" customHeight="1" x14ac:dyDescent="0.3">
      <c r="B138" s="53"/>
      <c r="C138" s="160" t="s">
        <v>7</v>
      </c>
      <c r="D138" s="92" t="s">
        <v>86</v>
      </c>
      <c r="E138" s="159"/>
      <c r="F138" s="69"/>
      <c r="G138" s="69"/>
      <c r="H138" s="69">
        <f>SUM(H9:H134)</f>
        <v>15</v>
      </c>
      <c r="I138" s="67" t="s">
        <v>64</v>
      </c>
      <c r="J138" s="66"/>
      <c r="K138" s="65"/>
      <c r="L138" s="53"/>
    </row>
    <row r="139" spans="2:12" ht="18" customHeight="1" x14ac:dyDescent="0.3">
      <c r="B139" s="53"/>
      <c r="C139" s="158"/>
      <c r="D139" s="91"/>
      <c r="E139" s="157"/>
      <c r="F139" s="69"/>
      <c r="G139" s="69"/>
      <c r="H139" s="73">
        <v>7</v>
      </c>
      <c r="I139" s="67" t="s">
        <v>63</v>
      </c>
      <c r="J139" s="66"/>
      <c r="K139" s="65"/>
      <c r="L139" s="53"/>
    </row>
    <row r="140" spans="2:12" ht="18" customHeight="1" x14ac:dyDescent="0.3">
      <c r="B140" s="53"/>
      <c r="C140" s="158"/>
      <c r="D140" s="91"/>
      <c r="E140" s="157"/>
      <c r="F140" s="69"/>
      <c r="G140" s="69"/>
      <c r="H140" s="72">
        <v>8</v>
      </c>
      <c r="I140" s="67" t="s">
        <v>62</v>
      </c>
      <c r="J140" s="66"/>
      <c r="K140" s="65"/>
      <c r="L140" s="53"/>
    </row>
    <row r="141" spans="2:12" ht="18" customHeight="1" x14ac:dyDescent="0.3">
      <c r="B141" s="53"/>
      <c r="C141" s="158"/>
      <c r="D141" s="91"/>
      <c r="E141" s="157"/>
      <c r="F141" s="69">
        <f>SUM(F9:F136)</f>
        <v>132</v>
      </c>
      <c r="G141" s="69">
        <f>SUM(G9:G136)</f>
        <v>117</v>
      </c>
      <c r="H141" s="69"/>
      <c r="I141" s="67" t="s">
        <v>334</v>
      </c>
      <c r="J141" s="66"/>
      <c r="K141" s="65"/>
      <c r="L141" s="53"/>
    </row>
    <row r="142" spans="2:12" ht="18" customHeight="1" x14ac:dyDescent="0.3">
      <c r="B142" s="53"/>
      <c r="C142" s="156"/>
      <c r="D142" s="90"/>
      <c r="E142" s="155"/>
      <c r="F142" s="69"/>
      <c r="G142" s="69"/>
      <c r="H142" s="68">
        <f>G141/F141</f>
        <v>0.88636363636363635</v>
      </c>
      <c r="I142" s="67" t="s">
        <v>60</v>
      </c>
      <c r="J142" s="66"/>
      <c r="K142" s="65"/>
      <c r="L142" s="53"/>
    </row>
    <row r="143" spans="2:12" ht="18" customHeight="1" x14ac:dyDescent="0.3">
      <c r="B143" s="79"/>
      <c r="C143" s="154"/>
      <c r="D143" s="82"/>
      <c r="E143" s="82"/>
      <c r="F143" s="81"/>
      <c r="G143" s="81"/>
      <c r="H143" s="81"/>
      <c r="I143" s="79"/>
      <c r="J143" s="80"/>
      <c r="K143" s="79"/>
      <c r="L143" s="79"/>
    </row>
    <row r="144" spans="2:12" ht="18" customHeight="1" x14ac:dyDescent="0.3">
      <c r="B144" s="53"/>
      <c r="C144" s="150" t="s">
        <v>343</v>
      </c>
      <c r="D144" s="148" t="s">
        <v>342</v>
      </c>
      <c r="E144" s="148"/>
      <c r="F144" s="69">
        <v>75</v>
      </c>
      <c r="G144" s="69">
        <v>75</v>
      </c>
      <c r="H144" s="69">
        <f>+F144-G144</f>
        <v>0</v>
      </c>
      <c r="I144" s="65" t="s">
        <v>84</v>
      </c>
      <c r="J144" s="66" t="s">
        <v>83</v>
      </c>
      <c r="K144" s="65"/>
      <c r="L144" s="53"/>
    </row>
    <row r="145" spans="2:12" ht="18" customHeight="1" x14ac:dyDescent="0.3">
      <c r="B145" s="53"/>
      <c r="C145" s="153"/>
      <c r="D145" s="152" t="s">
        <v>341</v>
      </c>
      <c r="E145" s="152"/>
      <c r="F145" s="69"/>
      <c r="G145" s="69"/>
      <c r="H145" s="69"/>
      <c r="I145" s="65" t="s">
        <v>82</v>
      </c>
      <c r="J145" s="66" t="s">
        <v>81</v>
      </c>
      <c r="K145" s="65"/>
      <c r="L145" s="53"/>
    </row>
    <row r="146" spans="2:12" ht="18" customHeight="1" x14ac:dyDescent="0.3">
      <c r="B146" s="53"/>
      <c r="C146" s="147"/>
      <c r="D146" s="110" t="s">
        <v>340</v>
      </c>
      <c r="E146" s="110"/>
      <c r="F146" s="69"/>
      <c r="G146" s="69"/>
      <c r="H146" s="69"/>
      <c r="I146" s="65" t="s">
        <v>80</v>
      </c>
      <c r="J146" s="66" t="s">
        <v>79</v>
      </c>
      <c r="K146" s="65"/>
      <c r="L146" s="53"/>
    </row>
    <row r="147" spans="2:12" ht="18" customHeight="1" x14ac:dyDescent="0.3">
      <c r="B147" s="53"/>
      <c r="C147" s="128"/>
      <c r="D147" s="151"/>
      <c r="E147" s="151"/>
      <c r="F147" s="54"/>
      <c r="G147" s="54"/>
      <c r="H147" s="54"/>
      <c r="I147" s="53"/>
      <c r="J147" s="53"/>
      <c r="K147" s="53"/>
      <c r="L147" s="53"/>
    </row>
    <row r="148" spans="2:12" ht="18" customHeight="1" x14ac:dyDescent="0.3">
      <c r="B148" s="53"/>
      <c r="C148" s="150" t="s">
        <v>78</v>
      </c>
      <c r="D148" s="148" t="s">
        <v>342</v>
      </c>
      <c r="E148" s="148"/>
      <c r="F148" s="69">
        <v>99</v>
      </c>
      <c r="G148" s="69">
        <v>99</v>
      </c>
      <c r="H148" s="69">
        <f>+F148-G148</f>
        <v>0</v>
      </c>
      <c r="I148" s="65" t="s">
        <v>77</v>
      </c>
      <c r="J148" s="66" t="s">
        <v>76</v>
      </c>
      <c r="K148" s="65" t="s">
        <v>75</v>
      </c>
      <c r="L148" s="53"/>
    </row>
    <row r="149" spans="2:12" ht="18" customHeight="1" x14ac:dyDescent="0.3">
      <c r="B149" s="53"/>
      <c r="C149" s="153"/>
      <c r="D149" s="152" t="s">
        <v>341</v>
      </c>
      <c r="E149" s="152"/>
      <c r="F149" s="69"/>
      <c r="G149" s="69"/>
      <c r="H149" s="69"/>
      <c r="I149" s="65"/>
      <c r="J149" s="66"/>
      <c r="K149" s="65"/>
      <c r="L149" s="53"/>
    </row>
    <row r="150" spans="2:12" ht="18" customHeight="1" x14ac:dyDescent="0.3">
      <c r="B150" s="53"/>
      <c r="C150" s="147"/>
      <c r="D150" s="110" t="s">
        <v>340</v>
      </c>
      <c r="E150" s="110"/>
      <c r="F150" s="69"/>
      <c r="G150" s="69"/>
      <c r="H150" s="69"/>
      <c r="I150" s="65" t="s">
        <v>74</v>
      </c>
      <c r="J150" s="66" t="s">
        <v>73</v>
      </c>
      <c r="K150" s="65" t="s">
        <v>72</v>
      </c>
      <c r="L150" s="53"/>
    </row>
    <row r="151" spans="2:12" ht="18" customHeight="1" x14ac:dyDescent="0.3">
      <c r="B151" s="53"/>
      <c r="C151" s="128"/>
      <c r="D151" s="151"/>
      <c r="E151" s="151"/>
      <c r="F151" s="54"/>
      <c r="G151" s="54"/>
      <c r="H151" s="54"/>
      <c r="I151" s="53"/>
      <c r="J151" s="53"/>
      <c r="K151" s="53"/>
      <c r="L151" s="53"/>
    </row>
    <row r="152" spans="2:12" ht="18" customHeight="1" x14ac:dyDescent="0.3">
      <c r="B152" s="53"/>
      <c r="C152" s="150" t="s">
        <v>339</v>
      </c>
      <c r="D152" s="149" t="s">
        <v>7</v>
      </c>
      <c r="E152" s="148"/>
      <c r="F152" s="69">
        <v>20</v>
      </c>
      <c r="G152" s="69">
        <v>20</v>
      </c>
      <c r="H152" s="69">
        <f>+F152-G152</f>
        <v>0</v>
      </c>
      <c r="I152" s="65" t="s">
        <v>70</v>
      </c>
      <c r="J152" s="66" t="s">
        <v>69</v>
      </c>
      <c r="K152" s="65" t="s">
        <v>68</v>
      </c>
      <c r="L152" s="53"/>
    </row>
    <row r="153" spans="2:12" ht="18" customHeight="1" x14ac:dyDescent="0.3">
      <c r="B153" s="53"/>
      <c r="C153" s="147"/>
      <c r="D153" s="146"/>
      <c r="E153" s="110"/>
      <c r="F153" s="69"/>
      <c r="G153" s="69"/>
      <c r="H153" s="69"/>
      <c r="I153" s="65" t="s">
        <v>67</v>
      </c>
      <c r="J153" s="66" t="s">
        <v>66</v>
      </c>
      <c r="K153" s="65"/>
      <c r="L153" s="53"/>
    </row>
    <row r="154" spans="2:12" ht="18" customHeight="1" x14ac:dyDescent="0.3">
      <c r="B154" s="53"/>
      <c r="C154" s="128" t="s">
        <v>7</v>
      </c>
      <c r="D154" s="55"/>
      <c r="E154" s="55"/>
      <c r="F154" s="54"/>
      <c r="G154" s="54"/>
      <c r="H154" s="54"/>
      <c r="I154" s="53"/>
      <c r="J154" s="75"/>
      <c r="K154" s="53"/>
      <c r="L154" s="53"/>
    </row>
    <row r="155" spans="2:12" ht="18" customHeight="1" x14ac:dyDescent="0.3">
      <c r="B155" s="53"/>
      <c r="C155" s="145" t="s">
        <v>7</v>
      </c>
      <c r="D155" s="144" t="s">
        <v>338</v>
      </c>
      <c r="E155" s="144"/>
      <c r="F155" s="69"/>
      <c r="G155" s="69"/>
      <c r="H155" s="69">
        <v>0</v>
      </c>
      <c r="I155" s="67" t="s">
        <v>64</v>
      </c>
      <c r="J155" s="66"/>
      <c r="K155" s="65"/>
      <c r="L155" s="53"/>
    </row>
    <row r="156" spans="2:12" ht="18" customHeight="1" x14ac:dyDescent="0.3">
      <c r="B156" s="53"/>
      <c r="C156" s="143"/>
      <c r="D156" s="142" t="s">
        <v>337</v>
      </c>
      <c r="E156" s="142"/>
      <c r="F156" s="69"/>
      <c r="G156" s="69"/>
      <c r="H156" s="73">
        <v>0</v>
      </c>
      <c r="I156" s="67" t="s">
        <v>63</v>
      </c>
      <c r="J156" s="66"/>
      <c r="K156" s="65"/>
      <c r="L156" s="53"/>
    </row>
    <row r="157" spans="2:12" ht="18" customHeight="1" x14ac:dyDescent="0.3">
      <c r="B157" s="53"/>
      <c r="C157" s="143"/>
      <c r="D157" s="142" t="s">
        <v>336</v>
      </c>
      <c r="E157" s="142"/>
      <c r="F157" s="69"/>
      <c r="G157" s="69"/>
      <c r="H157" s="72">
        <v>0</v>
      </c>
      <c r="I157" s="67" t="s">
        <v>62</v>
      </c>
      <c r="J157" s="66"/>
      <c r="K157" s="65"/>
      <c r="L157" s="53"/>
    </row>
    <row r="158" spans="2:12" ht="18" customHeight="1" x14ac:dyDescent="0.3">
      <c r="B158" s="53"/>
      <c r="C158" s="143"/>
      <c r="D158" s="142" t="s">
        <v>335</v>
      </c>
      <c r="E158" s="142"/>
      <c r="F158" s="69">
        <f>SUM(F144:F152)</f>
        <v>194</v>
      </c>
      <c r="G158" s="69">
        <f>SUM(G144:G153)</f>
        <v>194</v>
      </c>
      <c r="H158" s="69"/>
      <c r="I158" s="67" t="s">
        <v>334</v>
      </c>
      <c r="J158" s="66"/>
      <c r="K158" s="65"/>
      <c r="L158" s="53"/>
    </row>
    <row r="159" spans="2:12" ht="18" customHeight="1" x14ac:dyDescent="0.3">
      <c r="B159" s="53"/>
      <c r="C159" s="141"/>
      <c r="D159" s="140"/>
      <c r="E159" s="140"/>
      <c r="F159" s="69"/>
      <c r="G159" s="69"/>
      <c r="H159" s="68">
        <f>+G158/F158</f>
        <v>1</v>
      </c>
      <c r="I159" s="67" t="s">
        <v>60</v>
      </c>
      <c r="J159" s="66"/>
      <c r="K159" s="65"/>
      <c r="L159" s="53"/>
    </row>
    <row r="160" spans="2:12" ht="18" customHeight="1" x14ac:dyDescent="0.3">
      <c r="B160" s="53"/>
      <c r="C160" s="128"/>
      <c r="D160" s="55"/>
      <c r="E160" s="55"/>
      <c r="F160" s="54"/>
      <c r="G160" s="54"/>
      <c r="H160" s="54"/>
      <c r="I160" s="53"/>
      <c r="J160" s="53"/>
      <c r="K160" s="53"/>
      <c r="L160" s="53"/>
    </row>
    <row r="161" spans="2:12" ht="18" customHeight="1" x14ac:dyDescent="0.3">
      <c r="B161" s="53"/>
      <c r="C161" s="139"/>
      <c r="D161" s="138" t="s">
        <v>59</v>
      </c>
      <c r="E161" s="138"/>
      <c r="F161" s="136">
        <f>+F158+F141</f>
        <v>326</v>
      </c>
      <c r="G161" s="133"/>
      <c r="H161" s="133"/>
      <c r="I161" s="131"/>
      <c r="J161" s="131"/>
      <c r="K161" s="131"/>
      <c r="L161" s="53"/>
    </row>
    <row r="162" spans="2:12" ht="18" customHeight="1" x14ac:dyDescent="0.3">
      <c r="B162" s="53"/>
      <c r="C162" s="135"/>
      <c r="D162" s="134" t="s">
        <v>58</v>
      </c>
      <c r="E162" s="134"/>
      <c r="F162" s="137"/>
      <c r="G162" s="136">
        <f>+G158+G141</f>
        <v>311</v>
      </c>
      <c r="H162" s="133"/>
      <c r="I162" s="131"/>
      <c r="J162" s="131"/>
      <c r="K162" s="131"/>
      <c r="L162" s="53"/>
    </row>
    <row r="163" spans="2:12" ht="18" customHeight="1" x14ac:dyDescent="0.3">
      <c r="B163" s="53"/>
      <c r="C163" s="135"/>
      <c r="D163" s="134" t="s">
        <v>57</v>
      </c>
      <c r="E163" s="134"/>
      <c r="F163" s="137"/>
      <c r="G163" s="137"/>
      <c r="H163" s="136">
        <f>+F161-G162</f>
        <v>15</v>
      </c>
      <c r="I163" s="131"/>
      <c r="J163" s="131"/>
      <c r="K163" s="131"/>
      <c r="L163" s="53"/>
    </row>
    <row r="164" spans="2:12" ht="18" customHeight="1" x14ac:dyDescent="0.3">
      <c r="B164" s="53"/>
      <c r="C164" s="135"/>
      <c r="D164" s="134" t="s">
        <v>56</v>
      </c>
      <c r="E164" s="134"/>
      <c r="F164" s="133"/>
      <c r="G164" s="133"/>
      <c r="H164" s="132">
        <f>+G162/F161</f>
        <v>0.95398773006134974</v>
      </c>
      <c r="I164" s="131"/>
      <c r="J164" s="131"/>
      <c r="K164" s="131"/>
      <c r="L164" s="53"/>
    </row>
    <row r="165" spans="2:12" ht="15.75" customHeight="1" x14ac:dyDescent="0.3">
      <c r="B165" s="53"/>
      <c r="C165" s="128"/>
      <c r="D165" s="55"/>
      <c r="E165" s="55"/>
      <c r="F165" s="54"/>
      <c r="G165" s="54"/>
      <c r="H165" s="54"/>
      <c r="I165" s="53"/>
      <c r="J165" s="53"/>
      <c r="K165" s="53"/>
      <c r="L165" s="53"/>
    </row>
    <row r="166" spans="2:12" ht="15.75" x14ac:dyDescent="0.3">
      <c r="B166" s="53"/>
      <c r="C166" s="130" t="s">
        <v>333</v>
      </c>
      <c r="D166" s="129" t="s">
        <v>333</v>
      </c>
      <c r="E166" s="129"/>
      <c r="F166" s="69"/>
      <c r="G166" s="69"/>
      <c r="H166" s="69"/>
      <c r="I166" s="67" t="s">
        <v>331</v>
      </c>
      <c r="J166" s="65" t="s">
        <v>330</v>
      </c>
      <c r="K166" s="65"/>
      <c r="L166" s="53"/>
    </row>
    <row r="167" spans="2:12" ht="15.75" x14ac:dyDescent="0.3">
      <c r="B167" s="53"/>
      <c r="C167" s="130"/>
      <c r="D167" s="129"/>
      <c r="E167" s="129"/>
      <c r="F167" s="69"/>
      <c r="G167" s="69"/>
      <c r="H167" s="69"/>
      <c r="I167" s="67" t="s">
        <v>285</v>
      </c>
      <c r="J167" s="65" t="s">
        <v>332</v>
      </c>
      <c r="K167" s="65"/>
      <c r="L167" s="53"/>
    </row>
    <row r="168" spans="2:12" ht="15.75" x14ac:dyDescent="0.3">
      <c r="B168" s="53"/>
      <c r="C168" s="130"/>
      <c r="D168" s="129"/>
      <c r="E168" s="129"/>
      <c r="F168" s="69"/>
      <c r="G168" s="69"/>
      <c r="H168" s="69"/>
      <c r="I168" s="67" t="s">
        <v>331</v>
      </c>
      <c r="J168" s="65" t="s">
        <v>330</v>
      </c>
      <c r="K168" s="65"/>
      <c r="L168" s="53"/>
    </row>
    <row r="169" spans="2:12" ht="15.75" x14ac:dyDescent="0.3">
      <c r="B169" s="53"/>
      <c r="C169" s="130"/>
      <c r="D169" s="129"/>
      <c r="E169" s="129"/>
      <c r="F169" s="69"/>
      <c r="G169" s="69"/>
      <c r="H169" s="69"/>
      <c r="I169" s="67" t="s">
        <v>329</v>
      </c>
      <c r="J169" s="65" t="s">
        <v>328</v>
      </c>
      <c r="K169" s="65"/>
      <c r="L169" s="53"/>
    </row>
    <row r="170" spans="2:12" ht="15.75" x14ac:dyDescent="0.3">
      <c r="B170" s="53"/>
      <c r="C170" s="128"/>
      <c r="D170" s="127"/>
      <c r="E170" s="127"/>
      <c r="F170" s="54"/>
      <c r="G170" s="54"/>
      <c r="H170" s="54"/>
      <c r="I170" s="53"/>
      <c r="J170" s="53"/>
      <c r="K170" s="53"/>
      <c r="L170" s="53"/>
    </row>
    <row r="171" spans="2:12" ht="15.75" x14ac:dyDescent="0.3">
      <c r="B171" s="126"/>
      <c r="C171" s="125"/>
      <c r="D171" s="124"/>
      <c r="E171" s="124"/>
      <c r="F171" s="124"/>
      <c r="G171" s="122"/>
      <c r="H171" s="123"/>
      <c r="I171" s="122"/>
      <c r="J171" s="122"/>
    </row>
    <row r="172" spans="2:12" ht="45" x14ac:dyDescent="0.25">
      <c r="B172" s="121"/>
      <c r="C172" s="119" t="s">
        <v>327</v>
      </c>
      <c r="D172" s="120"/>
      <c r="E172" s="120"/>
      <c r="F172" s="120"/>
      <c r="G172" s="119" t="s">
        <v>326</v>
      </c>
      <c r="H172" s="118" t="s">
        <v>325</v>
      </c>
      <c r="I172" s="117" t="s">
        <v>324</v>
      </c>
      <c r="J172" s="116"/>
      <c r="K172" s="51"/>
      <c r="L172" s="51"/>
    </row>
    <row r="173" spans="2:12" x14ac:dyDescent="0.25">
      <c r="B173" s="108"/>
      <c r="C173" s="107"/>
      <c r="D173" s="106"/>
      <c r="E173" s="106"/>
      <c r="F173" s="106"/>
      <c r="G173" s="105"/>
      <c r="H173" s="105"/>
      <c r="I173" s="105"/>
      <c r="J173" s="105"/>
    </row>
    <row r="174" spans="2:12" x14ac:dyDescent="0.25">
      <c r="B174" s="114"/>
      <c r="C174" s="113" t="s">
        <v>323</v>
      </c>
      <c r="D174" s="115">
        <v>6</v>
      </c>
      <c r="E174" s="115">
        <v>6</v>
      </c>
      <c r="F174" s="111">
        <f>+D174-E174</f>
        <v>0</v>
      </c>
      <c r="G174" s="110" t="s">
        <v>322</v>
      </c>
      <c r="H174" s="110" t="s">
        <v>321</v>
      </c>
      <c r="I174" s="110" t="s">
        <v>320</v>
      </c>
      <c r="J174" s="109"/>
    </row>
    <row r="175" spans="2:12" x14ac:dyDescent="0.25">
      <c r="B175" s="114"/>
      <c r="C175" s="113"/>
      <c r="D175" s="112"/>
      <c r="E175" s="112"/>
      <c r="F175" s="111"/>
      <c r="G175" s="110" t="s">
        <v>319</v>
      </c>
      <c r="H175" s="110"/>
      <c r="I175" s="110"/>
      <c r="J175" s="109"/>
    </row>
    <row r="176" spans="2:12" x14ac:dyDescent="0.25">
      <c r="B176" s="108"/>
      <c r="C176" s="107"/>
      <c r="D176" s="106"/>
      <c r="E176" s="106"/>
      <c r="F176" s="106"/>
      <c r="G176" s="105"/>
      <c r="H176" s="105"/>
      <c r="I176" s="105"/>
      <c r="J176" s="105"/>
    </row>
    <row r="177" spans="2:10" ht="15.75" x14ac:dyDescent="0.3">
      <c r="B177" s="56"/>
      <c r="C177" s="103" t="s">
        <v>318</v>
      </c>
      <c r="D177" s="69">
        <v>1</v>
      </c>
      <c r="E177" s="69">
        <v>0</v>
      </c>
      <c r="F177" s="104">
        <f>+D177-E177</f>
        <v>1</v>
      </c>
      <c r="G177" s="65" t="s">
        <v>317</v>
      </c>
      <c r="H177" s="65" t="s">
        <v>316</v>
      </c>
      <c r="I177" s="65" t="s">
        <v>315</v>
      </c>
      <c r="J177" s="53"/>
    </row>
    <row r="178" spans="2:10" ht="15.75" x14ac:dyDescent="0.3">
      <c r="B178" s="56"/>
      <c r="C178" s="103"/>
      <c r="D178" s="69"/>
      <c r="E178" s="69"/>
      <c r="F178" s="69"/>
      <c r="G178" s="65" t="s">
        <v>314</v>
      </c>
      <c r="H178" s="65" t="s">
        <v>313</v>
      </c>
      <c r="I178" s="65" t="s">
        <v>312</v>
      </c>
      <c r="J178" s="53"/>
    </row>
    <row r="179" spans="2:10" ht="15.75" x14ac:dyDescent="0.3">
      <c r="B179" s="56"/>
      <c r="C179" s="103"/>
      <c r="D179" s="69"/>
      <c r="E179" s="69"/>
      <c r="F179" s="69"/>
      <c r="G179" s="65" t="s">
        <v>311</v>
      </c>
      <c r="H179" s="65" t="s">
        <v>310</v>
      </c>
      <c r="I179" s="65" t="s">
        <v>309</v>
      </c>
      <c r="J179" s="53"/>
    </row>
    <row r="180" spans="2:10" ht="15.75" x14ac:dyDescent="0.3">
      <c r="B180" s="56"/>
      <c r="C180" s="103"/>
      <c r="D180" s="69"/>
      <c r="E180" s="69"/>
      <c r="F180" s="69"/>
      <c r="G180" s="65" t="s">
        <v>308</v>
      </c>
      <c r="H180" s="65" t="s">
        <v>307</v>
      </c>
      <c r="I180" s="65"/>
      <c r="J180" s="53"/>
    </row>
    <row r="181" spans="2:10" ht="15.75" x14ac:dyDescent="0.3">
      <c r="B181" s="56"/>
      <c r="C181" s="102"/>
      <c r="D181" s="69"/>
      <c r="E181" s="69"/>
      <c r="F181" s="69"/>
      <c r="G181" s="65" t="s">
        <v>306</v>
      </c>
      <c r="H181" s="65" t="s">
        <v>305</v>
      </c>
      <c r="I181" s="65"/>
      <c r="J181" s="53"/>
    </row>
    <row r="182" spans="2:10" ht="15.75" x14ac:dyDescent="0.3">
      <c r="B182" s="56"/>
      <c r="C182" s="102"/>
      <c r="D182" s="69"/>
      <c r="E182" s="69"/>
      <c r="F182" s="69"/>
      <c r="G182" s="65"/>
      <c r="H182" s="65"/>
      <c r="I182" s="65"/>
      <c r="J182" s="53"/>
    </row>
    <row r="183" spans="2:10" ht="15.75" x14ac:dyDescent="0.3">
      <c r="B183" s="56"/>
      <c r="C183" s="102" t="s">
        <v>304</v>
      </c>
      <c r="D183" s="69">
        <v>1</v>
      </c>
      <c r="E183" s="69">
        <v>0</v>
      </c>
      <c r="F183" s="73">
        <f>+D183-E183</f>
        <v>1</v>
      </c>
      <c r="G183" s="65" t="s">
        <v>303</v>
      </c>
      <c r="H183" s="65" t="s">
        <v>7</v>
      </c>
      <c r="I183" s="65"/>
      <c r="J183" s="53"/>
    </row>
    <row r="184" spans="2:10" ht="15.75" x14ac:dyDescent="0.3">
      <c r="B184" s="56"/>
      <c r="C184" s="102"/>
      <c r="D184" s="69"/>
      <c r="E184" s="69"/>
      <c r="F184" s="69"/>
      <c r="G184" s="65"/>
      <c r="H184" s="65"/>
      <c r="I184" s="65"/>
      <c r="J184" s="53"/>
    </row>
    <row r="185" spans="2:10" ht="15.75" x14ac:dyDescent="0.3">
      <c r="B185" s="56"/>
      <c r="C185" s="102" t="s">
        <v>302</v>
      </c>
      <c r="D185" s="69">
        <v>1</v>
      </c>
      <c r="E185" s="69">
        <v>0</v>
      </c>
      <c r="F185" s="73">
        <f>+D185-E185</f>
        <v>1</v>
      </c>
      <c r="G185" s="65" t="s">
        <v>301</v>
      </c>
      <c r="H185" s="65"/>
      <c r="I185" s="65"/>
      <c r="J185" s="53"/>
    </row>
    <row r="186" spans="2:10" ht="15.75" x14ac:dyDescent="0.3">
      <c r="B186" s="56"/>
      <c r="C186" s="102"/>
      <c r="D186" s="69"/>
      <c r="E186" s="69"/>
      <c r="F186" s="69"/>
      <c r="G186" s="65"/>
      <c r="H186" s="65"/>
      <c r="I186" s="65"/>
      <c r="J186" s="53"/>
    </row>
    <row r="187" spans="2:10" ht="15.75" x14ac:dyDescent="0.3">
      <c r="B187" s="56"/>
      <c r="C187" s="102"/>
      <c r="D187" s="69"/>
      <c r="E187" s="69"/>
      <c r="F187" s="69"/>
      <c r="G187" s="65"/>
      <c r="H187" s="65"/>
      <c r="I187" s="65"/>
      <c r="J187" s="53"/>
    </row>
    <row r="188" spans="2:10" ht="15.75" x14ac:dyDescent="0.3">
      <c r="B188" s="56"/>
      <c r="C188" s="98" t="s">
        <v>300</v>
      </c>
      <c r="D188" s="69">
        <v>1</v>
      </c>
      <c r="E188" s="69">
        <v>1</v>
      </c>
      <c r="F188" s="69">
        <f>+D188-E188</f>
        <v>0</v>
      </c>
      <c r="G188" s="65" t="s">
        <v>299</v>
      </c>
      <c r="H188" s="65"/>
      <c r="I188" s="65"/>
      <c r="J188" s="53"/>
    </row>
    <row r="189" spans="2:10" ht="15.75" x14ac:dyDescent="0.3">
      <c r="B189" s="56"/>
      <c r="C189" s="98"/>
      <c r="D189" s="69"/>
      <c r="E189" s="69"/>
      <c r="F189" s="69"/>
      <c r="G189" s="65" t="s">
        <v>298</v>
      </c>
      <c r="H189" s="65"/>
      <c r="I189" s="65"/>
      <c r="J189" s="53"/>
    </row>
    <row r="190" spans="2:10" ht="15.75" x14ac:dyDescent="0.3">
      <c r="B190" s="56"/>
      <c r="C190" s="98"/>
      <c r="D190" s="69"/>
      <c r="E190" s="69"/>
      <c r="F190" s="69"/>
      <c r="G190" s="65" t="s">
        <v>297</v>
      </c>
      <c r="H190" s="65"/>
      <c r="I190" s="65"/>
      <c r="J190" s="53"/>
    </row>
    <row r="191" spans="2:10" ht="15.75" x14ac:dyDescent="0.3">
      <c r="B191" s="56"/>
      <c r="C191" s="98"/>
      <c r="D191" s="69"/>
      <c r="E191" s="69"/>
      <c r="F191" s="69"/>
      <c r="G191" s="65"/>
      <c r="H191" s="65"/>
      <c r="I191" s="65"/>
      <c r="J191" s="53"/>
    </row>
    <row r="192" spans="2:10" ht="15.75" x14ac:dyDescent="0.3">
      <c r="B192" s="56"/>
      <c r="C192" s="98" t="s">
        <v>296</v>
      </c>
      <c r="D192" s="69">
        <v>1</v>
      </c>
      <c r="E192" s="69">
        <v>1</v>
      </c>
      <c r="F192" s="69">
        <f>+D192-E192</f>
        <v>0</v>
      </c>
      <c r="G192" s="65" t="s">
        <v>295</v>
      </c>
      <c r="H192" s="65"/>
      <c r="I192" s="65"/>
      <c r="J192" s="53"/>
    </row>
    <row r="193" spans="2:10" ht="15.75" x14ac:dyDescent="0.3">
      <c r="B193" s="56"/>
      <c r="C193" s="98"/>
      <c r="D193" s="69"/>
      <c r="E193" s="69"/>
      <c r="F193" s="69"/>
      <c r="G193" s="65" t="s">
        <v>294</v>
      </c>
      <c r="H193" s="65"/>
      <c r="I193" s="65"/>
      <c r="J193" s="53"/>
    </row>
    <row r="194" spans="2:10" ht="15.75" x14ac:dyDescent="0.3">
      <c r="B194" s="56"/>
      <c r="C194" s="98"/>
      <c r="D194" s="69"/>
      <c r="E194" s="69"/>
      <c r="F194" s="69"/>
      <c r="G194" s="65" t="s">
        <v>293</v>
      </c>
      <c r="H194" s="65"/>
      <c r="I194" s="65"/>
      <c r="J194" s="53"/>
    </row>
    <row r="195" spans="2:10" ht="15.75" x14ac:dyDescent="0.3">
      <c r="B195" s="56"/>
      <c r="C195" s="98"/>
      <c r="D195" s="69"/>
      <c r="E195" s="69"/>
      <c r="F195" s="69"/>
      <c r="G195" s="65" t="s">
        <v>292</v>
      </c>
      <c r="H195" s="65"/>
      <c r="I195" s="65"/>
      <c r="J195" s="53"/>
    </row>
    <row r="196" spans="2:10" ht="15.75" x14ac:dyDescent="0.3">
      <c r="B196" s="56"/>
      <c r="C196" s="98"/>
      <c r="D196" s="69"/>
      <c r="E196" s="69"/>
      <c r="F196" s="69"/>
      <c r="G196" s="65"/>
      <c r="H196" s="65"/>
      <c r="I196" s="65"/>
      <c r="J196" s="53"/>
    </row>
    <row r="197" spans="2:10" ht="15.75" x14ac:dyDescent="0.3">
      <c r="B197" s="56"/>
      <c r="C197" s="98" t="s">
        <v>291</v>
      </c>
      <c r="D197" s="69">
        <v>1</v>
      </c>
      <c r="E197" s="69">
        <v>1</v>
      </c>
      <c r="F197" s="69">
        <f>+D197-E197</f>
        <v>0</v>
      </c>
      <c r="G197" s="65" t="s">
        <v>290</v>
      </c>
      <c r="H197" s="65"/>
      <c r="I197" s="65"/>
      <c r="J197" s="53"/>
    </row>
    <row r="198" spans="2:10" ht="15.75" x14ac:dyDescent="0.3">
      <c r="B198" s="56"/>
      <c r="C198" s="98"/>
      <c r="D198" s="69"/>
      <c r="E198" s="69"/>
      <c r="F198" s="69"/>
      <c r="G198" s="65" t="s">
        <v>289</v>
      </c>
      <c r="H198" s="65"/>
      <c r="I198" s="65"/>
      <c r="J198" s="53"/>
    </row>
    <row r="199" spans="2:10" ht="15.75" x14ac:dyDescent="0.3">
      <c r="B199" s="56"/>
      <c r="C199" s="98"/>
      <c r="D199" s="69"/>
      <c r="E199" s="69"/>
      <c r="F199" s="69"/>
      <c r="G199" s="65" t="s">
        <v>12</v>
      </c>
      <c r="H199" s="65"/>
      <c r="I199" s="65"/>
      <c r="J199" s="53"/>
    </row>
    <row r="200" spans="2:10" ht="15.75" x14ac:dyDescent="0.3">
      <c r="B200" s="56"/>
      <c r="C200" s="98"/>
      <c r="D200" s="69"/>
      <c r="E200" s="69"/>
      <c r="F200" s="69"/>
      <c r="G200" s="65"/>
      <c r="H200" s="65"/>
      <c r="I200" s="65"/>
      <c r="J200" s="53"/>
    </row>
    <row r="201" spans="2:10" ht="15.75" x14ac:dyDescent="0.3">
      <c r="B201" s="56"/>
      <c r="C201" s="98" t="s">
        <v>288</v>
      </c>
      <c r="D201" s="69">
        <v>1</v>
      </c>
      <c r="E201" s="69">
        <v>1</v>
      </c>
      <c r="F201" s="69">
        <f>+D201-E201</f>
        <v>0</v>
      </c>
      <c r="G201" s="65" t="s">
        <v>287</v>
      </c>
      <c r="H201" s="65"/>
      <c r="I201" s="65"/>
      <c r="J201" s="53"/>
    </row>
    <row r="202" spans="2:10" ht="15.75" x14ac:dyDescent="0.3">
      <c r="B202" s="56"/>
      <c r="C202" s="98" t="s">
        <v>286</v>
      </c>
      <c r="D202" s="69"/>
      <c r="E202" s="69"/>
      <c r="F202" s="69"/>
      <c r="G202" s="101" t="s">
        <v>285</v>
      </c>
      <c r="H202" s="65"/>
      <c r="I202" s="65"/>
      <c r="J202" s="53"/>
    </row>
    <row r="203" spans="2:10" ht="15.75" x14ac:dyDescent="0.3">
      <c r="B203" s="56"/>
      <c r="C203" s="98"/>
      <c r="D203" s="69"/>
      <c r="E203" s="69"/>
      <c r="F203" s="69"/>
      <c r="G203" s="65" t="s">
        <v>284</v>
      </c>
      <c r="H203" s="65"/>
      <c r="I203" s="65"/>
      <c r="J203" s="53"/>
    </row>
    <row r="204" spans="2:10" ht="15.75" x14ac:dyDescent="0.3">
      <c r="B204" s="56"/>
      <c r="C204" s="98"/>
      <c r="D204" s="69"/>
      <c r="E204" s="69"/>
      <c r="F204" s="69"/>
      <c r="G204" s="65"/>
      <c r="H204" s="65"/>
      <c r="I204" s="65"/>
      <c r="J204" s="53"/>
    </row>
    <row r="205" spans="2:10" ht="15.75" x14ac:dyDescent="0.3">
      <c r="B205" s="56"/>
      <c r="C205" s="98" t="s">
        <v>47</v>
      </c>
      <c r="D205" s="69">
        <v>1</v>
      </c>
      <c r="E205" s="69">
        <v>1</v>
      </c>
      <c r="F205" s="69">
        <f>+D205-E205</f>
        <v>0</v>
      </c>
      <c r="G205" s="65" t="s">
        <v>283</v>
      </c>
      <c r="H205" s="65"/>
      <c r="I205" s="65"/>
      <c r="J205" s="53"/>
    </row>
    <row r="206" spans="2:10" ht="15.75" x14ac:dyDescent="0.3">
      <c r="B206" s="56"/>
      <c r="C206" s="98" t="s">
        <v>282</v>
      </c>
      <c r="D206" s="69"/>
      <c r="E206" s="69"/>
      <c r="F206" s="69"/>
      <c r="G206" s="65" t="s">
        <v>281</v>
      </c>
      <c r="H206" s="65"/>
      <c r="I206" s="65"/>
      <c r="J206" s="53"/>
    </row>
    <row r="207" spans="2:10" ht="15.75" x14ac:dyDescent="0.3">
      <c r="B207" s="56"/>
      <c r="C207" s="98"/>
      <c r="D207" s="69"/>
      <c r="E207" s="69"/>
      <c r="F207" s="69"/>
      <c r="G207" s="65" t="s">
        <v>21</v>
      </c>
      <c r="H207" s="65"/>
      <c r="I207" s="65"/>
      <c r="J207" s="53"/>
    </row>
    <row r="208" spans="2:10" ht="15.75" x14ac:dyDescent="0.3">
      <c r="B208" s="56"/>
      <c r="C208" s="55"/>
      <c r="D208" s="54"/>
      <c r="E208" s="54"/>
      <c r="F208" s="54"/>
      <c r="G208" s="53"/>
      <c r="H208" s="53"/>
      <c r="I208" s="53"/>
      <c r="J208" s="53"/>
    </row>
    <row r="209" spans="2:10" ht="15.75" x14ac:dyDescent="0.3">
      <c r="B209" s="56"/>
      <c r="C209" s="77" t="s">
        <v>29</v>
      </c>
      <c r="D209" s="69">
        <v>6</v>
      </c>
      <c r="E209" s="69">
        <v>6</v>
      </c>
      <c r="F209" s="69">
        <f>+D209-E209</f>
        <v>0</v>
      </c>
      <c r="G209" s="65" t="s">
        <v>280</v>
      </c>
      <c r="H209" s="65" t="s">
        <v>279</v>
      </c>
      <c r="I209" s="65" t="s">
        <v>272</v>
      </c>
      <c r="J209" s="53"/>
    </row>
    <row r="210" spans="2:10" ht="15.75" x14ac:dyDescent="0.3">
      <c r="B210" s="56"/>
      <c r="C210" s="78"/>
      <c r="D210" s="69"/>
      <c r="E210" s="69"/>
      <c r="F210" s="69"/>
      <c r="G210" s="65" t="s">
        <v>278</v>
      </c>
      <c r="H210" s="65" t="s">
        <v>258</v>
      </c>
      <c r="I210" s="65" t="s">
        <v>277</v>
      </c>
      <c r="J210" s="53"/>
    </row>
    <row r="211" spans="2:10" ht="15.75" x14ac:dyDescent="0.3">
      <c r="B211" s="56"/>
      <c r="C211" s="78"/>
      <c r="D211" s="69"/>
      <c r="E211" s="69"/>
      <c r="F211" s="69"/>
      <c r="G211" s="65" t="s">
        <v>276</v>
      </c>
      <c r="H211" s="65" t="s">
        <v>268</v>
      </c>
      <c r="I211" s="65" t="s">
        <v>7</v>
      </c>
      <c r="J211" s="53"/>
    </row>
    <row r="212" spans="2:10" ht="15.75" x14ac:dyDescent="0.3">
      <c r="B212" s="56"/>
      <c r="C212" s="76"/>
      <c r="D212" s="69"/>
      <c r="E212" s="69"/>
      <c r="F212" s="69"/>
      <c r="G212" s="65" t="s">
        <v>275</v>
      </c>
      <c r="H212" s="65" t="s">
        <v>265</v>
      </c>
      <c r="I212" s="65" t="s">
        <v>7</v>
      </c>
      <c r="J212" s="53"/>
    </row>
    <row r="213" spans="2:10" ht="15.75" x14ac:dyDescent="0.3">
      <c r="B213" s="56"/>
      <c r="C213" s="55"/>
      <c r="D213" s="54"/>
      <c r="E213" s="54"/>
      <c r="F213" s="54"/>
      <c r="G213" s="53"/>
      <c r="H213" s="53"/>
      <c r="I213" s="53"/>
      <c r="J213" s="53"/>
    </row>
    <row r="214" spans="2:10" ht="15.75" x14ac:dyDescent="0.3">
      <c r="B214" s="56"/>
      <c r="C214" s="77" t="s">
        <v>23</v>
      </c>
      <c r="D214" s="69">
        <v>11</v>
      </c>
      <c r="E214" s="69">
        <v>10</v>
      </c>
      <c r="F214" s="73">
        <f>+D214-E214</f>
        <v>1</v>
      </c>
      <c r="G214" s="65" t="s">
        <v>274</v>
      </c>
      <c r="H214" s="65" t="s">
        <v>273</v>
      </c>
      <c r="I214" s="65" t="s">
        <v>272</v>
      </c>
      <c r="J214" s="53"/>
    </row>
    <row r="215" spans="2:10" ht="15.75" x14ac:dyDescent="0.3">
      <c r="B215" s="56"/>
      <c r="C215" s="78"/>
      <c r="D215" s="69"/>
      <c r="E215" s="69"/>
      <c r="F215" s="69"/>
      <c r="G215" s="65" t="s">
        <v>271</v>
      </c>
      <c r="H215" s="65" t="s">
        <v>270</v>
      </c>
      <c r="I215" s="65" t="s">
        <v>269</v>
      </c>
      <c r="J215" s="53"/>
    </row>
    <row r="216" spans="2:10" ht="15.75" x14ac:dyDescent="0.3">
      <c r="B216" s="56"/>
      <c r="C216" s="78"/>
      <c r="D216" s="69"/>
      <c r="E216" s="69"/>
      <c r="F216" s="69"/>
      <c r="G216" s="65" t="s">
        <v>256</v>
      </c>
      <c r="H216" s="65" t="s">
        <v>268</v>
      </c>
      <c r="I216" s="65" t="s">
        <v>267</v>
      </c>
      <c r="J216" s="53"/>
    </row>
    <row r="217" spans="2:10" ht="15.75" x14ac:dyDescent="0.3">
      <c r="B217" s="56"/>
      <c r="C217" s="78"/>
      <c r="D217" s="69"/>
      <c r="E217" s="69"/>
      <c r="F217" s="69"/>
      <c r="G217" s="65" t="s">
        <v>266</v>
      </c>
      <c r="H217" s="65" t="s">
        <v>265</v>
      </c>
      <c r="I217" s="65"/>
      <c r="J217" s="53"/>
    </row>
    <row r="218" spans="2:10" ht="15.75" x14ac:dyDescent="0.3">
      <c r="B218" s="56"/>
      <c r="C218" s="76"/>
      <c r="D218" s="69"/>
      <c r="E218" s="69"/>
      <c r="F218" s="69"/>
      <c r="G218" s="65" t="s">
        <v>264</v>
      </c>
      <c r="H218" s="65"/>
      <c r="I218" s="65"/>
      <c r="J218" s="53"/>
    </row>
    <row r="219" spans="2:10" ht="15.75" x14ac:dyDescent="0.3">
      <c r="B219" s="56"/>
      <c r="C219" s="55"/>
      <c r="D219" s="54"/>
      <c r="E219" s="54"/>
      <c r="F219" s="54"/>
      <c r="G219" s="53"/>
      <c r="H219" s="53"/>
      <c r="I219" s="53"/>
      <c r="J219" s="53"/>
    </row>
    <row r="220" spans="2:10" ht="15.75" x14ac:dyDescent="0.3">
      <c r="B220" s="56"/>
      <c r="C220" s="77" t="s">
        <v>263</v>
      </c>
      <c r="D220" s="69">
        <v>2</v>
      </c>
      <c r="E220" s="69">
        <v>2</v>
      </c>
      <c r="F220" s="69">
        <f>+D220-E220</f>
        <v>0</v>
      </c>
      <c r="G220" s="65" t="s">
        <v>262</v>
      </c>
      <c r="H220" s="65" t="s">
        <v>261</v>
      </c>
      <c r="I220" s="65" t="s">
        <v>260</v>
      </c>
      <c r="J220" s="53"/>
    </row>
    <row r="221" spans="2:10" ht="15.75" x14ac:dyDescent="0.3">
      <c r="B221" s="56"/>
      <c r="C221" s="78"/>
      <c r="D221" s="69"/>
      <c r="E221" s="69"/>
      <c r="F221" s="69"/>
      <c r="G221" s="65" t="s">
        <v>259</v>
      </c>
      <c r="H221" s="65" t="s">
        <v>258</v>
      </c>
      <c r="I221" s="65" t="s">
        <v>257</v>
      </c>
      <c r="J221" s="53"/>
    </row>
    <row r="222" spans="2:10" ht="16.5" x14ac:dyDescent="0.3">
      <c r="B222" s="56"/>
      <c r="C222" s="78"/>
      <c r="D222" s="69"/>
      <c r="E222" s="69"/>
      <c r="F222" s="69"/>
      <c r="G222" s="65" t="s">
        <v>256</v>
      </c>
      <c r="H222" s="65" t="s">
        <v>255</v>
      </c>
      <c r="I222" s="65" t="s">
        <v>254</v>
      </c>
      <c r="J222" s="53"/>
    </row>
    <row r="223" spans="2:10" ht="15.75" x14ac:dyDescent="0.3">
      <c r="B223" s="56"/>
      <c r="C223" s="78"/>
      <c r="D223" s="69"/>
      <c r="E223" s="69"/>
      <c r="F223" s="69"/>
      <c r="G223" s="65" t="s">
        <v>253</v>
      </c>
      <c r="H223" s="65" t="s">
        <v>252</v>
      </c>
      <c r="I223" s="65" t="s">
        <v>251</v>
      </c>
      <c r="J223" s="53"/>
    </row>
    <row r="224" spans="2:10" ht="15.75" x14ac:dyDescent="0.3">
      <c r="B224" s="56"/>
      <c r="C224" s="76"/>
      <c r="D224" s="69"/>
      <c r="E224" s="69"/>
      <c r="F224" s="69"/>
      <c r="G224" s="65" t="s">
        <v>250</v>
      </c>
      <c r="H224" s="65"/>
      <c r="I224" s="65" t="s">
        <v>249</v>
      </c>
      <c r="J224" s="53"/>
    </row>
    <row r="225" spans="2:10" ht="15.75" x14ac:dyDescent="0.3">
      <c r="B225" s="56"/>
      <c r="C225" s="55"/>
      <c r="D225" s="54"/>
      <c r="E225" s="54"/>
      <c r="F225" s="54"/>
      <c r="G225" s="53"/>
      <c r="H225" s="53"/>
      <c r="I225" s="53"/>
      <c r="J225" s="53"/>
    </row>
    <row r="226" spans="2:10" ht="15.75" x14ac:dyDescent="0.3">
      <c r="B226" s="56"/>
      <c r="C226" s="77" t="s">
        <v>248</v>
      </c>
      <c r="D226" s="69">
        <v>3</v>
      </c>
      <c r="E226" s="69">
        <v>1</v>
      </c>
      <c r="F226" s="73">
        <f>+D226-E226</f>
        <v>2</v>
      </c>
      <c r="G226" s="65" t="s">
        <v>247</v>
      </c>
      <c r="H226" s="65" t="s">
        <v>235</v>
      </c>
      <c r="I226" s="65" t="s">
        <v>246</v>
      </c>
      <c r="J226" s="53"/>
    </row>
    <row r="227" spans="2:10" ht="15.75" x14ac:dyDescent="0.3">
      <c r="B227" s="56"/>
      <c r="C227" s="78"/>
      <c r="D227" s="69"/>
      <c r="E227" s="69"/>
      <c r="F227" s="69"/>
      <c r="G227" s="65" t="s">
        <v>245</v>
      </c>
      <c r="H227" s="65" t="s">
        <v>232</v>
      </c>
      <c r="I227" s="65" t="s">
        <v>244</v>
      </c>
      <c r="J227" s="53"/>
    </row>
    <row r="228" spans="2:10" ht="15.75" x14ac:dyDescent="0.3">
      <c r="B228" s="56"/>
      <c r="C228" s="78"/>
      <c r="D228" s="69"/>
      <c r="E228" s="69"/>
      <c r="F228" s="69"/>
      <c r="G228" s="65" t="s">
        <v>243</v>
      </c>
      <c r="H228" s="65" t="s">
        <v>230</v>
      </c>
      <c r="I228" s="65" t="s">
        <v>242</v>
      </c>
      <c r="J228" s="53"/>
    </row>
    <row r="229" spans="2:10" ht="15.75" x14ac:dyDescent="0.3">
      <c r="B229" s="56"/>
      <c r="C229" s="78"/>
      <c r="D229" s="69"/>
      <c r="E229" s="69"/>
      <c r="F229" s="69"/>
      <c r="G229" s="65" t="s">
        <v>241</v>
      </c>
      <c r="H229" s="65" t="s">
        <v>240</v>
      </c>
      <c r="I229" s="65" t="s">
        <v>239</v>
      </c>
      <c r="J229" s="53"/>
    </row>
    <row r="230" spans="2:10" ht="15.75" x14ac:dyDescent="0.3">
      <c r="B230" s="56"/>
      <c r="C230" s="76"/>
      <c r="D230" s="69"/>
      <c r="E230" s="69"/>
      <c r="F230" s="69"/>
      <c r="G230" s="65" t="s">
        <v>229</v>
      </c>
      <c r="H230" s="65" t="s">
        <v>238</v>
      </c>
      <c r="I230" s="65"/>
      <c r="J230" s="53"/>
    </row>
    <row r="231" spans="2:10" ht="15.75" x14ac:dyDescent="0.3">
      <c r="B231" s="56"/>
      <c r="C231" s="55"/>
      <c r="D231" s="54"/>
      <c r="E231" s="54"/>
      <c r="F231" s="54"/>
      <c r="G231" s="53"/>
      <c r="H231" s="53"/>
      <c r="I231" s="53"/>
      <c r="J231" s="53"/>
    </row>
    <row r="232" spans="2:10" ht="15.75" x14ac:dyDescent="0.3">
      <c r="B232" s="56"/>
      <c r="C232" s="77" t="s">
        <v>237</v>
      </c>
      <c r="D232" s="69">
        <v>7</v>
      </c>
      <c r="E232" s="69">
        <v>7</v>
      </c>
      <c r="F232" s="69">
        <f>+D232-E232</f>
        <v>0</v>
      </c>
      <c r="G232" s="65" t="s">
        <v>236</v>
      </c>
      <c r="H232" s="65" t="s">
        <v>235</v>
      </c>
      <c r="I232" s="65" t="s">
        <v>234</v>
      </c>
      <c r="J232" s="53"/>
    </row>
    <row r="233" spans="2:10" ht="15.75" x14ac:dyDescent="0.3">
      <c r="B233" s="56"/>
      <c r="C233" s="78"/>
      <c r="D233" s="69"/>
      <c r="E233" s="69"/>
      <c r="F233" s="69"/>
      <c r="G233" s="65" t="s">
        <v>233</v>
      </c>
      <c r="H233" s="65" t="s">
        <v>232</v>
      </c>
      <c r="I233" s="65" t="s">
        <v>7</v>
      </c>
      <c r="J233" s="53"/>
    </row>
    <row r="234" spans="2:10" ht="15.75" x14ac:dyDescent="0.3">
      <c r="B234" s="56"/>
      <c r="C234" s="78"/>
      <c r="D234" s="69"/>
      <c r="E234" s="69"/>
      <c r="F234" s="69"/>
      <c r="G234" s="65" t="s">
        <v>231</v>
      </c>
      <c r="H234" s="65" t="s">
        <v>230</v>
      </c>
      <c r="I234" s="65"/>
      <c r="J234" s="53"/>
    </row>
    <row r="235" spans="2:10" ht="15.75" x14ac:dyDescent="0.3">
      <c r="B235" s="56"/>
      <c r="C235" s="76"/>
      <c r="D235" s="69"/>
      <c r="E235" s="69"/>
      <c r="F235" s="69"/>
      <c r="G235" s="65" t="s">
        <v>229</v>
      </c>
      <c r="H235" s="65" t="s">
        <v>7</v>
      </c>
      <c r="I235" s="65"/>
      <c r="J235" s="53"/>
    </row>
    <row r="236" spans="2:10" ht="15.75" x14ac:dyDescent="0.3">
      <c r="B236" s="56"/>
      <c r="C236" s="55"/>
      <c r="D236" s="54"/>
      <c r="E236" s="54"/>
      <c r="F236" s="54"/>
      <c r="G236" s="53"/>
      <c r="H236" s="53"/>
      <c r="I236" s="53"/>
      <c r="J236" s="53"/>
    </row>
    <row r="237" spans="2:10" ht="15.75" x14ac:dyDescent="0.3">
      <c r="B237" s="56"/>
      <c r="C237" s="77" t="s">
        <v>228</v>
      </c>
      <c r="D237" s="69">
        <v>3</v>
      </c>
      <c r="E237" s="69">
        <v>3</v>
      </c>
      <c r="F237" s="69">
        <f>+D237-E237</f>
        <v>0</v>
      </c>
      <c r="G237" s="65" t="s">
        <v>227</v>
      </c>
      <c r="H237" s="65" t="s">
        <v>226</v>
      </c>
      <c r="I237" s="65" t="s">
        <v>225</v>
      </c>
      <c r="J237" s="53"/>
    </row>
    <row r="238" spans="2:10" ht="15.75" x14ac:dyDescent="0.3">
      <c r="B238" s="56"/>
      <c r="C238" s="78"/>
      <c r="D238" s="69"/>
      <c r="E238" s="69"/>
      <c r="F238" s="69"/>
      <c r="G238" s="65" t="s">
        <v>224</v>
      </c>
      <c r="H238" s="65" t="s">
        <v>223</v>
      </c>
      <c r="I238" s="65" t="s">
        <v>222</v>
      </c>
      <c r="J238" s="53"/>
    </row>
    <row r="239" spans="2:10" ht="15.75" x14ac:dyDescent="0.3">
      <c r="B239" s="56"/>
      <c r="C239" s="78"/>
      <c r="D239" s="69"/>
      <c r="E239" s="69"/>
      <c r="F239" s="69"/>
      <c r="G239" s="65" t="s">
        <v>221</v>
      </c>
      <c r="H239" s="65" t="s">
        <v>220</v>
      </c>
      <c r="I239" s="65" t="s">
        <v>219</v>
      </c>
      <c r="J239" s="53"/>
    </row>
    <row r="240" spans="2:10" ht="15.75" x14ac:dyDescent="0.3">
      <c r="B240" s="56"/>
      <c r="C240" s="78"/>
      <c r="D240" s="69"/>
      <c r="E240" s="69"/>
      <c r="F240" s="69"/>
      <c r="G240" s="65" t="s">
        <v>218</v>
      </c>
      <c r="H240" s="65" t="s">
        <v>217</v>
      </c>
      <c r="I240" s="65" t="s">
        <v>7</v>
      </c>
      <c r="J240" s="53"/>
    </row>
    <row r="241" spans="2:10" ht="15.75" x14ac:dyDescent="0.3">
      <c r="B241" s="56"/>
      <c r="C241" s="78"/>
      <c r="D241" s="69"/>
      <c r="E241" s="69"/>
      <c r="F241" s="69"/>
      <c r="G241" s="65" t="s">
        <v>216</v>
      </c>
      <c r="H241" s="65"/>
      <c r="I241" s="65"/>
      <c r="J241" s="53"/>
    </row>
    <row r="242" spans="2:10" ht="15.75" x14ac:dyDescent="0.3">
      <c r="B242" s="56"/>
      <c r="C242" s="78"/>
      <c r="D242" s="69"/>
      <c r="E242" s="69"/>
      <c r="F242" s="69"/>
      <c r="G242" s="65" t="s">
        <v>215</v>
      </c>
      <c r="H242" s="65"/>
      <c r="I242" s="65"/>
      <c r="J242" s="53"/>
    </row>
    <row r="243" spans="2:10" ht="15.75" x14ac:dyDescent="0.3">
      <c r="B243" s="56"/>
      <c r="C243" s="76"/>
      <c r="D243" s="69"/>
      <c r="E243" s="69"/>
      <c r="F243" s="69"/>
      <c r="G243" s="65" t="s">
        <v>214</v>
      </c>
      <c r="H243" s="65"/>
      <c r="I243" s="65"/>
      <c r="J243" s="53"/>
    </row>
    <row r="244" spans="2:10" ht="15.75" x14ac:dyDescent="0.3">
      <c r="B244" s="56"/>
      <c r="C244" s="55"/>
      <c r="D244" s="54"/>
      <c r="E244" s="54"/>
      <c r="F244" s="54"/>
      <c r="G244" s="53"/>
      <c r="H244" s="53"/>
      <c r="I244" s="53"/>
      <c r="J244" s="53"/>
    </row>
    <row r="245" spans="2:10" ht="15.75" x14ac:dyDescent="0.3">
      <c r="B245" s="56"/>
      <c r="C245" s="77" t="s">
        <v>213</v>
      </c>
      <c r="D245" s="69">
        <v>5</v>
      </c>
      <c r="E245" s="69">
        <v>5</v>
      </c>
      <c r="F245" s="69">
        <f>+D245-E245</f>
        <v>0</v>
      </c>
      <c r="G245" s="65" t="s">
        <v>212</v>
      </c>
      <c r="H245" s="65" t="s">
        <v>211</v>
      </c>
      <c r="I245" s="65" t="s">
        <v>210</v>
      </c>
      <c r="J245" s="53"/>
    </row>
    <row r="246" spans="2:10" ht="15.75" x14ac:dyDescent="0.3">
      <c r="B246" s="56"/>
      <c r="C246" s="78"/>
      <c r="D246" s="69"/>
      <c r="E246" s="69"/>
      <c r="F246" s="69"/>
      <c r="G246" s="65" t="s">
        <v>209</v>
      </c>
      <c r="H246" s="65" t="s">
        <v>208</v>
      </c>
      <c r="I246" s="65" t="s">
        <v>207</v>
      </c>
      <c r="J246" s="53"/>
    </row>
    <row r="247" spans="2:10" ht="15.75" x14ac:dyDescent="0.3">
      <c r="B247" s="56"/>
      <c r="C247" s="76"/>
      <c r="D247" s="69"/>
      <c r="E247" s="69"/>
      <c r="F247" s="69"/>
      <c r="G247" s="65" t="s">
        <v>206</v>
      </c>
      <c r="H247" s="65" t="s">
        <v>172</v>
      </c>
      <c r="I247" s="65" t="s">
        <v>205</v>
      </c>
      <c r="J247" s="53"/>
    </row>
    <row r="248" spans="2:10" ht="15.75" x14ac:dyDescent="0.3">
      <c r="B248" s="56"/>
      <c r="C248" s="55"/>
      <c r="D248" s="54"/>
      <c r="E248" s="54"/>
      <c r="F248" s="54"/>
      <c r="G248" s="53"/>
      <c r="H248" s="53"/>
      <c r="I248" s="53"/>
      <c r="J248" s="53"/>
    </row>
    <row r="249" spans="2:10" ht="15.75" x14ac:dyDescent="0.3">
      <c r="B249" s="56"/>
      <c r="C249" s="77" t="s">
        <v>204</v>
      </c>
      <c r="D249" s="69">
        <v>2</v>
      </c>
      <c r="E249" s="69">
        <v>2</v>
      </c>
      <c r="F249" s="69">
        <f>+D249-E249</f>
        <v>0</v>
      </c>
      <c r="G249" s="65" t="s">
        <v>203</v>
      </c>
      <c r="H249" s="65" t="s">
        <v>199</v>
      </c>
      <c r="I249" s="65" t="s">
        <v>7</v>
      </c>
      <c r="J249" s="53"/>
    </row>
    <row r="250" spans="2:10" ht="15.75" x14ac:dyDescent="0.3">
      <c r="B250" s="56"/>
      <c r="C250" s="76"/>
      <c r="D250" s="69"/>
      <c r="E250" s="69"/>
      <c r="F250" s="69"/>
      <c r="G250" s="65" t="s">
        <v>202</v>
      </c>
      <c r="H250" s="65"/>
      <c r="I250" s="65" t="s">
        <v>7</v>
      </c>
      <c r="J250" s="53"/>
    </row>
    <row r="251" spans="2:10" ht="15.75" x14ac:dyDescent="0.3">
      <c r="B251" s="56"/>
      <c r="C251" s="55"/>
      <c r="D251" s="54"/>
      <c r="E251" s="54"/>
      <c r="F251" s="54"/>
      <c r="G251" s="53"/>
      <c r="H251" s="53"/>
      <c r="I251" s="53"/>
      <c r="J251" s="53"/>
    </row>
    <row r="252" spans="2:10" ht="15.75" x14ac:dyDescent="0.3">
      <c r="B252" s="56"/>
      <c r="C252" s="77" t="s">
        <v>201</v>
      </c>
      <c r="D252" s="69">
        <v>4</v>
      </c>
      <c r="E252" s="69">
        <v>4</v>
      </c>
      <c r="F252" s="69">
        <f>+D252-E252</f>
        <v>0</v>
      </c>
      <c r="G252" s="65" t="s">
        <v>200</v>
      </c>
      <c r="H252" s="65" t="s">
        <v>199</v>
      </c>
      <c r="I252" s="65" t="s">
        <v>198</v>
      </c>
      <c r="J252" s="53"/>
    </row>
    <row r="253" spans="2:10" ht="15.75" x14ac:dyDescent="0.3">
      <c r="B253" s="56"/>
      <c r="C253" s="76"/>
      <c r="D253" s="69" t="s">
        <v>7</v>
      </c>
      <c r="E253" s="69" t="s">
        <v>7</v>
      </c>
      <c r="F253" s="69" t="s">
        <v>7</v>
      </c>
      <c r="G253" s="65" t="s">
        <v>197</v>
      </c>
      <c r="H253" s="65" t="s">
        <v>7</v>
      </c>
      <c r="I253" s="65" t="s">
        <v>196</v>
      </c>
      <c r="J253" s="53"/>
    </row>
    <row r="254" spans="2:10" ht="15.75" x14ac:dyDescent="0.3">
      <c r="B254" s="56"/>
      <c r="C254" s="55"/>
      <c r="D254" s="54"/>
      <c r="E254" s="54"/>
      <c r="F254" s="54"/>
      <c r="G254" s="53"/>
      <c r="H254" s="53"/>
      <c r="I254" s="53"/>
      <c r="J254" s="53"/>
    </row>
    <row r="255" spans="2:10" ht="15.75" x14ac:dyDescent="0.3">
      <c r="B255" s="56"/>
      <c r="C255" s="77" t="s">
        <v>195</v>
      </c>
      <c r="D255" s="69">
        <v>2</v>
      </c>
      <c r="E255" s="69">
        <v>2</v>
      </c>
      <c r="F255" s="69">
        <f>+D255-E255</f>
        <v>0</v>
      </c>
      <c r="G255" s="65" t="s">
        <v>194</v>
      </c>
      <c r="H255" s="65" t="s">
        <v>193</v>
      </c>
      <c r="I255" s="65" t="s">
        <v>192</v>
      </c>
      <c r="J255" s="53"/>
    </row>
    <row r="256" spans="2:10" ht="16.5" x14ac:dyDescent="0.3">
      <c r="B256" s="56"/>
      <c r="C256" s="78"/>
      <c r="D256" s="69"/>
      <c r="E256" s="69"/>
      <c r="F256" s="69"/>
      <c r="G256" s="65" t="s">
        <v>191</v>
      </c>
      <c r="H256" s="65" t="s">
        <v>190</v>
      </c>
      <c r="I256" s="100"/>
      <c r="J256" s="99"/>
    </row>
    <row r="257" spans="2:10" ht="15.75" x14ac:dyDescent="0.3">
      <c r="B257" s="56"/>
      <c r="C257" s="76"/>
      <c r="D257" s="69"/>
      <c r="E257" s="69"/>
      <c r="F257" s="69"/>
      <c r="G257" s="65" t="s">
        <v>189</v>
      </c>
      <c r="H257" s="65" t="s">
        <v>188</v>
      </c>
      <c r="I257" s="65"/>
      <c r="J257" s="53"/>
    </row>
    <row r="258" spans="2:10" ht="15.75" x14ac:dyDescent="0.3">
      <c r="B258" s="56"/>
      <c r="C258" s="55" t="s">
        <v>7</v>
      </c>
      <c r="D258" s="54"/>
      <c r="E258" s="54"/>
      <c r="F258" s="54"/>
      <c r="G258" s="53"/>
      <c r="H258" s="53" t="s">
        <v>7</v>
      </c>
      <c r="I258" s="75" t="s">
        <v>7</v>
      </c>
      <c r="J258" s="75"/>
    </row>
    <row r="259" spans="2:10" ht="15.75" x14ac:dyDescent="0.3">
      <c r="B259" s="56"/>
      <c r="C259" s="77" t="s">
        <v>187</v>
      </c>
      <c r="D259" s="69">
        <v>15</v>
      </c>
      <c r="E259" s="69">
        <v>15</v>
      </c>
      <c r="F259" s="69">
        <f>+D259-E259</f>
        <v>0</v>
      </c>
      <c r="G259" s="65" t="s">
        <v>186</v>
      </c>
      <c r="H259" s="65" t="s">
        <v>185</v>
      </c>
      <c r="I259" s="65" t="s">
        <v>184</v>
      </c>
      <c r="J259" s="53"/>
    </row>
    <row r="260" spans="2:10" ht="15.75" x14ac:dyDescent="0.3">
      <c r="B260" s="56"/>
      <c r="C260" s="78"/>
      <c r="D260" s="69"/>
      <c r="E260" s="69"/>
      <c r="F260" s="69"/>
      <c r="G260" s="65" t="s">
        <v>183</v>
      </c>
      <c r="H260" s="66" t="s">
        <v>182</v>
      </c>
      <c r="I260" s="66" t="s">
        <v>181</v>
      </c>
      <c r="J260" s="75"/>
    </row>
    <row r="261" spans="2:10" ht="15.75" x14ac:dyDescent="0.3">
      <c r="B261" s="56"/>
      <c r="C261" s="76"/>
      <c r="D261" s="69"/>
      <c r="E261" s="69"/>
      <c r="F261" s="69"/>
      <c r="G261" s="65" t="s">
        <v>180</v>
      </c>
      <c r="H261" s="66" t="s">
        <v>179</v>
      </c>
      <c r="I261" s="65" t="s">
        <v>178</v>
      </c>
      <c r="J261" s="53"/>
    </row>
    <row r="262" spans="2:10" ht="15.75" x14ac:dyDescent="0.3">
      <c r="B262" s="56"/>
      <c r="C262" s="55" t="s">
        <v>7</v>
      </c>
      <c r="D262" s="54"/>
      <c r="E262" s="54"/>
      <c r="F262" s="54"/>
      <c r="G262" s="53"/>
      <c r="H262" s="53"/>
      <c r="I262" s="53" t="s">
        <v>7</v>
      </c>
      <c r="J262" s="53"/>
    </row>
    <row r="263" spans="2:10" ht="15.75" x14ac:dyDescent="0.3">
      <c r="B263" s="56"/>
      <c r="C263" s="77" t="s">
        <v>177</v>
      </c>
      <c r="D263" s="69">
        <v>4</v>
      </c>
      <c r="E263" s="69">
        <v>4</v>
      </c>
      <c r="F263" s="69">
        <f>+D263-E263</f>
        <v>0</v>
      </c>
      <c r="G263" s="65" t="s">
        <v>176</v>
      </c>
      <c r="H263" s="66" t="s">
        <v>175</v>
      </c>
      <c r="I263" s="65" t="s">
        <v>174</v>
      </c>
      <c r="J263" s="53"/>
    </row>
    <row r="264" spans="2:10" ht="15.75" x14ac:dyDescent="0.3">
      <c r="B264" s="56"/>
      <c r="C264" s="78"/>
      <c r="D264" s="69"/>
      <c r="E264" s="69"/>
      <c r="F264" s="69"/>
      <c r="G264" s="65" t="s">
        <v>173</v>
      </c>
      <c r="H264" s="65" t="s">
        <v>172</v>
      </c>
      <c r="I264" s="65" t="s">
        <v>171</v>
      </c>
      <c r="J264" s="53"/>
    </row>
    <row r="265" spans="2:10" ht="15.75" x14ac:dyDescent="0.3">
      <c r="B265" s="56"/>
      <c r="C265" s="78"/>
      <c r="D265" s="69"/>
      <c r="E265" s="69"/>
      <c r="F265" s="69"/>
      <c r="G265" s="65" t="s">
        <v>170</v>
      </c>
      <c r="H265" s="65"/>
      <c r="I265" s="65" t="s">
        <v>169</v>
      </c>
      <c r="J265" s="53"/>
    </row>
    <row r="266" spans="2:10" ht="15.75" x14ac:dyDescent="0.3">
      <c r="B266" s="56"/>
      <c r="C266" s="78"/>
      <c r="D266" s="69"/>
      <c r="E266" s="69"/>
      <c r="F266" s="69"/>
      <c r="G266" s="65" t="s">
        <v>168</v>
      </c>
      <c r="H266" s="65" t="s">
        <v>167</v>
      </c>
      <c r="I266" s="65" t="s">
        <v>166</v>
      </c>
      <c r="J266" s="53"/>
    </row>
    <row r="267" spans="2:10" ht="15.75" x14ac:dyDescent="0.3">
      <c r="B267" s="56"/>
      <c r="C267" s="76"/>
      <c r="D267" s="69" t="s">
        <v>7</v>
      </c>
      <c r="E267" s="69"/>
      <c r="F267" s="69"/>
      <c r="G267" s="65" t="s">
        <v>165</v>
      </c>
      <c r="H267" s="65"/>
      <c r="I267" s="66" t="s">
        <v>164</v>
      </c>
      <c r="J267" s="75"/>
    </row>
    <row r="268" spans="2:10" ht="15.75" x14ac:dyDescent="0.3">
      <c r="B268" s="56"/>
      <c r="C268" s="55"/>
      <c r="D268" s="54"/>
      <c r="E268" s="54"/>
      <c r="F268" s="54"/>
      <c r="G268" s="53"/>
      <c r="H268" s="53"/>
      <c r="I268" s="75"/>
      <c r="J268" s="75"/>
    </row>
    <row r="269" spans="2:10" ht="15.75" x14ac:dyDescent="0.3">
      <c r="B269" s="56"/>
      <c r="C269" s="77" t="s">
        <v>163</v>
      </c>
      <c r="D269" s="69">
        <v>4</v>
      </c>
      <c r="E269" s="69">
        <v>4</v>
      </c>
      <c r="F269" s="69">
        <f>+D269-E269</f>
        <v>0</v>
      </c>
      <c r="G269" s="65" t="s">
        <v>162</v>
      </c>
      <c r="H269" s="65" t="s">
        <v>161</v>
      </c>
      <c r="I269" s="66" t="s">
        <v>160</v>
      </c>
      <c r="J269" s="75"/>
    </row>
    <row r="270" spans="2:10" ht="15.75" x14ac:dyDescent="0.3">
      <c r="B270" s="56"/>
      <c r="C270" s="78"/>
      <c r="D270" s="69" t="s">
        <v>7</v>
      </c>
      <c r="E270" s="69" t="s">
        <v>7</v>
      </c>
      <c r="F270" s="69" t="s">
        <v>7</v>
      </c>
      <c r="G270" s="65" t="s">
        <v>159</v>
      </c>
      <c r="H270" s="65" t="s">
        <v>158</v>
      </c>
      <c r="I270" s="65" t="s">
        <v>157</v>
      </c>
      <c r="J270" s="53"/>
    </row>
    <row r="271" spans="2:10" ht="15.75" x14ac:dyDescent="0.3">
      <c r="B271" s="56"/>
      <c r="C271" s="78"/>
      <c r="D271" s="69"/>
      <c r="E271" s="69"/>
      <c r="F271" s="69"/>
      <c r="G271" s="65" t="s">
        <v>156</v>
      </c>
      <c r="H271" s="66" t="s">
        <v>155</v>
      </c>
      <c r="I271" s="65" t="s">
        <v>91</v>
      </c>
      <c r="J271" s="53"/>
    </row>
    <row r="272" spans="2:10" ht="15.75" x14ac:dyDescent="0.3">
      <c r="B272" s="56"/>
      <c r="C272" s="76"/>
      <c r="D272" s="69"/>
      <c r="E272" s="69"/>
      <c r="F272" s="69"/>
      <c r="G272" s="65" t="s">
        <v>154</v>
      </c>
      <c r="H272" s="66" t="s">
        <v>153</v>
      </c>
      <c r="I272" s="65"/>
      <c r="J272" s="53"/>
    </row>
    <row r="273" spans="2:10" ht="15.75" x14ac:dyDescent="0.3">
      <c r="B273" s="56"/>
      <c r="C273" s="55"/>
      <c r="D273" s="54"/>
      <c r="E273" s="54"/>
      <c r="F273" s="54"/>
      <c r="G273" s="53"/>
      <c r="H273" s="75"/>
      <c r="I273" s="53"/>
      <c r="J273" s="53"/>
    </row>
    <row r="274" spans="2:10" ht="15.75" x14ac:dyDescent="0.3">
      <c r="B274" s="56"/>
      <c r="C274" s="93" t="s">
        <v>152</v>
      </c>
      <c r="D274" s="69">
        <v>1</v>
      </c>
      <c r="E274" s="69">
        <v>1</v>
      </c>
      <c r="F274" s="69">
        <f>+D274-E274</f>
        <v>0</v>
      </c>
      <c r="G274" s="65" t="s">
        <v>151</v>
      </c>
      <c r="H274" s="66" t="s">
        <v>150</v>
      </c>
      <c r="I274" s="65" t="s">
        <v>91</v>
      </c>
      <c r="J274" s="53"/>
    </row>
    <row r="275" spans="2:10" ht="15.75" x14ac:dyDescent="0.3">
      <c r="B275" s="56"/>
      <c r="C275" s="93" t="s">
        <v>149</v>
      </c>
      <c r="D275" s="69">
        <v>1</v>
      </c>
      <c r="E275" s="69">
        <v>1</v>
      </c>
      <c r="F275" s="69">
        <v>0</v>
      </c>
      <c r="G275" s="65" t="s">
        <v>148</v>
      </c>
      <c r="H275" s="66" t="s">
        <v>147</v>
      </c>
      <c r="I275" s="65" t="s">
        <v>146</v>
      </c>
      <c r="J275" s="53"/>
    </row>
    <row r="276" spans="2:10" ht="15.75" x14ac:dyDescent="0.3">
      <c r="B276" s="56"/>
      <c r="C276" s="93" t="s">
        <v>145</v>
      </c>
      <c r="D276" s="69">
        <v>1</v>
      </c>
      <c r="E276" s="69">
        <v>1</v>
      </c>
      <c r="F276" s="69">
        <v>0</v>
      </c>
      <c r="G276" s="65" t="s">
        <v>144</v>
      </c>
      <c r="H276" s="66" t="s">
        <v>143</v>
      </c>
      <c r="I276" s="65" t="s">
        <v>91</v>
      </c>
      <c r="J276" s="53"/>
    </row>
    <row r="277" spans="2:10" ht="15.75" x14ac:dyDescent="0.3">
      <c r="B277" s="56"/>
      <c r="C277" s="98"/>
      <c r="D277" s="69"/>
      <c r="E277" s="69"/>
      <c r="F277" s="69"/>
      <c r="G277" s="65" t="s">
        <v>142</v>
      </c>
      <c r="H277" s="66" t="s">
        <v>141</v>
      </c>
      <c r="I277" s="65"/>
      <c r="J277" s="53"/>
    </row>
    <row r="278" spans="2:10" ht="15.75" x14ac:dyDescent="0.3">
      <c r="B278" s="56"/>
      <c r="C278" s="97"/>
      <c r="D278" s="54"/>
      <c r="E278" s="54"/>
      <c r="F278" s="54"/>
      <c r="G278" s="53"/>
      <c r="H278" s="53"/>
      <c r="I278" s="53"/>
      <c r="J278" s="53"/>
    </row>
    <row r="279" spans="2:10" ht="15.75" x14ac:dyDescent="0.3">
      <c r="B279" s="56"/>
      <c r="C279" s="77" t="s">
        <v>31</v>
      </c>
      <c r="D279" s="69">
        <v>10</v>
      </c>
      <c r="E279" s="69">
        <v>10</v>
      </c>
      <c r="F279" s="69">
        <f>+D279-E279</f>
        <v>0</v>
      </c>
      <c r="G279" s="65" t="s">
        <v>140</v>
      </c>
      <c r="H279" s="65" t="s">
        <v>139</v>
      </c>
      <c r="I279" s="65" t="s">
        <v>138</v>
      </c>
      <c r="J279" s="53"/>
    </row>
    <row r="280" spans="2:10" ht="15.75" x14ac:dyDescent="0.3">
      <c r="B280" s="56"/>
      <c r="C280" s="78"/>
      <c r="D280" s="69"/>
      <c r="E280" s="69"/>
      <c r="F280" s="69"/>
      <c r="G280" s="65" t="s">
        <v>137</v>
      </c>
      <c r="H280" s="65" t="s">
        <v>136</v>
      </c>
      <c r="I280" s="65" t="s">
        <v>135</v>
      </c>
      <c r="J280" s="53"/>
    </row>
    <row r="281" spans="2:10" ht="15.75" x14ac:dyDescent="0.3">
      <c r="B281" s="56"/>
      <c r="C281" s="78"/>
      <c r="D281" s="69"/>
      <c r="E281" s="69"/>
      <c r="F281" s="69"/>
      <c r="G281" s="65" t="s">
        <v>134</v>
      </c>
      <c r="H281" s="65" t="s">
        <v>133</v>
      </c>
      <c r="I281" s="65" t="s">
        <v>132</v>
      </c>
      <c r="J281" s="53"/>
    </row>
    <row r="282" spans="2:10" ht="15.75" x14ac:dyDescent="0.3">
      <c r="B282" s="56"/>
      <c r="C282" s="78"/>
      <c r="D282" s="69"/>
      <c r="E282" s="69"/>
      <c r="F282" s="69"/>
      <c r="G282" s="65" t="s">
        <v>131</v>
      </c>
      <c r="H282" s="65" t="s">
        <v>130</v>
      </c>
      <c r="I282" s="65" t="s">
        <v>129</v>
      </c>
      <c r="J282" s="53"/>
    </row>
    <row r="283" spans="2:10" ht="15.75" x14ac:dyDescent="0.3">
      <c r="B283" s="56"/>
      <c r="C283" s="78"/>
      <c r="D283" s="69"/>
      <c r="E283" s="69"/>
      <c r="F283" s="69"/>
      <c r="G283" s="65" t="s">
        <v>128</v>
      </c>
      <c r="H283" s="65" t="s">
        <v>127</v>
      </c>
      <c r="I283" s="65"/>
      <c r="J283" s="53"/>
    </row>
    <row r="284" spans="2:10" ht="15.75" x14ac:dyDescent="0.3">
      <c r="B284" s="56"/>
      <c r="C284" s="76"/>
      <c r="D284" s="69"/>
      <c r="E284" s="69"/>
      <c r="F284" s="69"/>
      <c r="G284" s="65" t="s">
        <v>126</v>
      </c>
      <c r="H284" s="65" t="s">
        <v>125</v>
      </c>
      <c r="I284" s="65" t="s">
        <v>124</v>
      </c>
      <c r="J284" s="53"/>
    </row>
    <row r="285" spans="2:10" ht="15.75" x14ac:dyDescent="0.3">
      <c r="B285" s="56"/>
      <c r="C285" s="55"/>
      <c r="D285" s="54"/>
      <c r="E285" s="54"/>
      <c r="F285" s="54"/>
      <c r="G285" s="53"/>
      <c r="H285" s="53"/>
      <c r="I285" s="53"/>
      <c r="J285" s="53"/>
    </row>
    <row r="286" spans="2:10" ht="15.75" x14ac:dyDescent="0.3">
      <c r="B286" s="56"/>
      <c r="C286" s="77" t="s">
        <v>123</v>
      </c>
      <c r="D286" s="69">
        <v>17</v>
      </c>
      <c r="E286" s="69">
        <v>17</v>
      </c>
      <c r="F286" s="69">
        <f>+D286-E286</f>
        <v>0</v>
      </c>
      <c r="G286" s="65" t="s">
        <v>122</v>
      </c>
      <c r="H286" s="65" t="s">
        <v>121</v>
      </c>
      <c r="I286" s="65" t="s">
        <v>91</v>
      </c>
      <c r="J286" s="53"/>
    </row>
    <row r="287" spans="2:10" ht="15.75" x14ac:dyDescent="0.3">
      <c r="B287" s="56"/>
      <c r="C287" s="78"/>
      <c r="D287" s="69"/>
      <c r="E287" s="69"/>
      <c r="F287" s="69"/>
      <c r="G287" s="65" t="s">
        <v>120</v>
      </c>
      <c r="H287" s="65" t="s">
        <v>119</v>
      </c>
      <c r="I287" s="65"/>
      <c r="J287" s="53"/>
    </row>
    <row r="288" spans="2:10" ht="15.75" x14ac:dyDescent="0.3">
      <c r="B288" s="56"/>
      <c r="C288" s="76"/>
      <c r="D288" s="69"/>
      <c r="E288" s="69"/>
      <c r="F288" s="69"/>
      <c r="G288" s="65" t="s">
        <v>118</v>
      </c>
      <c r="H288" s="65" t="s">
        <v>117</v>
      </c>
      <c r="I288" s="65"/>
      <c r="J288" s="53"/>
    </row>
    <row r="289" spans="2:10" ht="15.75" x14ac:dyDescent="0.3">
      <c r="B289" s="56"/>
      <c r="C289" s="55"/>
      <c r="D289" s="54"/>
      <c r="E289" s="54"/>
      <c r="F289" s="54"/>
      <c r="G289" s="53" t="s">
        <v>7</v>
      </c>
      <c r="H289" s="53"/>
      <c r="I289" s="53" t="s">
        <v>7</v>
      </c>
      <c r="J289" s="53"/>
    </row>
    <row r="290" spans="2:10" ht="15.75" x14ac:dyDescent="0.3">
      <c r="B290" s="56"/>
      <c r="C290" s="96" t="s">
        <v>116</v>
      </c>
      <c r="D290" s="69">
        <v>2</v>
      </c>
      <c r="E290" s="69">
        <v>2</v>
      </c>
      <c r="F290" s="69">
        <f>+D290-E290</f>
        <v>0</v>
      </c>
      <c r="G290" s="65" t="s">
        <v>115</v>
      </c>
      <c r="H290" s="65"/>
      <c r="I290" s="65" t="s">
        <v>114</v>
      </c>
      <c r="J290" s="53"/>
    </row>
    <row r="291" spans="2:10" ht="15.75" x14ac:dyDescent="0.3">
      <c r="B291" s="56"/>
      <c r="C291" s="96"/>
      <c r="D291" s="69"/>
      <c r="E291" s="69"/>
      <c r="F291" s="69"/>
      <c r="G291" s="65" t="s">
        <v>113</v>
      </c>
      <c r="H291" s="65"/>
      <c r="I291" s="65"/>
      <c r="J291" s="53"/>
    </row>
    <row r="292" spans="2:10" ht="15.75" x14ac:dyDescent="0.3">
      <c r="B292" s="56"/>
      <c r="C292" s="96"/>
      <c r="D292" s="69"/>
      <c r="E292" s="69"/>
      <c r="F292" s="69"/>
      <c r="G292" s="65" t="s">
        <v>112</v>
      </c>
      <c r="H292" s="65"/>
      <c r="I292" s="65"/>
      <c r="J292" s="53"/>
    </row>
    <row r="293" spans="2:10" ht="15.75" x14ac:dyDescent="0.3">
      <c r="B293" s="56"/>
      <c r="C293" s="96"/>
      <c r="D293" s="69"/>
      <c r="E293" s="69"/>
      <c r="F293" s="69"/>
      <c r="G293" s="65" t="s">
        <v>111</v>
      </c>
      <c r="H293" s="65"/>
      <c r="I293" s="65" t="s">
        <v>7</v>
      </c>
      <c r="J293" s="53"/>
    </row>
    <row r="294" spans="2:10" ht="15.75" x14ac:dyDescent="0.3">
      <c r="B294" s="56"/>
      <c r="C294" s="55"/>
      <c r="D294" s="54"/>
      <c r="E294" s="54"/>
      <c r="F294" s="54"/>
      <c r="G294" s="53"/>
      <c r="H294" s="53" t="s">
        <v>7</v>
      </c>
      <c r="I294" s="53"/>
      <c r="J294" s="53"/>
    </row>
    <row r="295" spans="2:10" ht="15.75" x14ac:dyDescent="0.3">
      <c r="B295" s="56"/>
      <c r="C295" s="95" t="s">
        <v>24</v>
      </c>
      <c r="D295" s="69">
        <v>0</v>
      </c>
      <c r="E295" s="69">
        <v>0</v>
      </c>
      <c r="F295" s="69">
        <f>+D295-E295</f>
        <v>0</v>
      </c>
      <c r="G295" s="65" t="s">
        <v>104</v>
      </c>
      <c r="H295" s="66" t="s">
        <v>7</v>
      </c>
      <c r="I295" s="65"/>
      <c r="J295" s="53"/>
    </row>
    <row r="296" spans="2:10" ht="15.75" x14ac:dyDescent="0.3">
      <c r="B296" s="56"/>
      <c r="C296" s="55"/>
      <c r="D296" s="54"/>
      <c r="E296" s="54"/>
      <c r="F296" s="54"/>
      <c r="G296" s="53"/>
      <c r="H296" s="53"/>
      <c r="I296" s="53"/>
      <c r="J296" s="53"/>
    </row>
    <row r="297" spans="2:10" ht="15.75" x14ac:dyDescent="0.3">
      <c r="B297" s="56"/>
      <c r="C297" s="77" t="s">
        <v>110</v>
      </c>
      <c r="D297" s="69">
        <v>3</v>
      </c>
      <c r="E297" s="69">
        <v>3</v>
      </c>
      <c r="F297" s="69">
        <f>+D297-E297</f>
        <v>0</v>
      </c>
      <c r="G297" s="65" t="s">
        <v>109</v>
      </c>
      <c r="H297" s="65" t="s">
        <v>108</v>
      </c>
      <c r="I297" s="65" t="s">
        <v>107</v>
      </c>
      <c r="J297" s="53"/>
    </row>
    <row r="298" spans="2:10" ht="15.75" x14ac:dyDescent="0.3">
      <c r="B298" s="56"/>
      <c r="C298" s="76"/>
      <c r="D298" s="69"/>
      <c r="E298" s="69"/>
      <c r="F298" s="69"/>
      <c r="G298" s="65" t="s">
        <v>106</v>
      </c>
      <c r="H298" s="65" t="s">
        <v>7</v>
      </c>
      <c r="I298" s="65" t="s">
        <v>7</v>
      </c>
      <c r="J298" s="53"/>
    </row>
    <row r="299" spans="2:10" ht="15.75" x14ac:dyDescent="0.3">
      <c r="B299" s="56"/>
      <c r="C299" s="55"/>
      <c r="D299" s="54"/>
      <c r="E299" s="54"/>
      <c r="F299" s="54"/>
      <c r="G299" s="53"/>
      <c r="H299" s="53"/>
      <c r="I299" s="53"/>
      <c r="J299" s="53"/>
    </row>
    <row r="300" spans="2:10" ht="15.75" x14ac:dyDescent="0.3">
      <c r="B300" s="56"/>
      <c r="C300" s="93" t="s">
        <v>32</v>
      </c>
      <c r="D300" s="69">
        <v>0</v>
      </c>
      <c r="E300" s="69">
        <v>0</v>
      </c>
      <c r="F300" s="69">
        <f>+D300-E300</f>
        <v>0</v>
      </c>
      <c r="G300" s="65" t="s">
        <v>104</v>
      </c>
      <c r="H300" s="65"/>
      <c r="I300" s="65"/>
      <c r="J300" s="53"/>
    </row>
    <row r="301" spans="2:10" ht="15.75" x14ac:dyDescent="0.3">
      <c r="B301" s="56"/>
      <c r="C301" s="93" t="s">
        <v>105</v>
      </c>
      <c r="D301" s="69">
        <v>0</v>
      </c>
      <c r="E301" s="69">
        <v>0</v>
      </c>
      <c r="F301" s="69">
        <f>+D301-E301</f>
        <v>0</v>
      </c>
      <c r="G301" s="65" t="s">
        <v>104</v>
      </c>
      <c r="H301" s="65"/>
      <c r="I301" s="65"/>
      <c r="J301" s="53"/>
    </row>
    <row r="302" spans="2:10" ht="15.75" x14ac:dyDescent="0.3">
      <c r="B302" s="56"/>
      <c r="C302" s="93" t="s">
        <v>27</v>
      </c>
      <c r="D302" s="69">
        <v>1</v>
      </c>
      <c r="E302" s="69">
        <v>1</v>
      </c>
      <c r="F302" s="69">
        <f>+D302-E302</f>
        <v>0</v>
      </c>
      <c r="G302" s="65" t="s">
        <v>103</v>
      </c>
      <c r="H302" s="65" t="s">
        <v>102</v>
      </c>
      <c r="I302" s="65" t="s">
        <v>101</v>
      </c>
      <c r="J302" s="53"/>
    </row>
    <row r="303" spans="2:10" ht="15.75" x14ac:dyDescent="0.3">
      <c r="B303" s="56"/>
      <c r="C303" s="94"/>
      <c r="D303" s="54"/>
      <c r="E303" s="54"/>
      <c r="F303" s="54"/>
      <c r="G303" s="53"/>
      <c r="H303" s="53"/>
      <c r="I303" s="53"/>
      <c r="J303" s="53"/>
    </row>
    <row r="304" spans="2:10" ht="15.75" x14ac:dyDescent="0.3">
      <c r="B304" s="56"/>
      <c r="C304" s="93" t="s">
        <v>100</v>
      </c>
      <c r="D304" s="69">
        <v>3</v>
      </c>
      <c r="E304" s="69">
        <v>2</v>
      </c>
      <c r="F304" s="69">
        <f>+D304-E304</f>
        <v>1</v>
      </c>
      <c r="G304" s="65" t="s">
        <v>99</v>
      </c>
      <c r="H304" s="65" t="s">
        <v>98</v>
      </c>
      <c r="I304" s="65" t="s">
        <v>97</v>
      </c>
      <c r="J304" s="53"/>
    </row>
    <row r="305" spans="2:10" ht="15.75" x14ac:dyDescent="0.3">
      <c r="B305" s="56"/>
      <c r="C305" s="93" t="s">
        <v>50</v>
      </c>
      <c r="D305" s="69">
        <v>3</v>
      </c>
      <c r="E305" s="69">
        <v>3</v>
      </c>
      <c r="F305" s="69">
        <f>+D305-E305</f>
        <v>0</v>
      </c>
      <c r="G305" s="65" t="s">
        <v>96</v>
      </c>
      <c r="H305" s="65"/>
      <c r="I305" s="65" t="s">
        <v>95</v>
      </c>
      <c r="J305" s="53"/>
    </row>
    <row r="306" spans="2:10" ht="15.75" x14ac:dyDescent="0.3">
      <c r="B306" s="56"/>
      <c r="C306" s="55"/>
      <c r="D306" s="54"/>
      <c r="E306" s="54"/>
      <c r="F306" s="54"/>
      <c r="G306" s="53"/>
      <c r="H306" s="53"/>
      <c r="I306" s="53"/>
      <c r="J306" s="53"/>
    </row>
    <row r="307" spans="2:10" ht="15.75" x14ac:dyDescent="0.3">
      <c r="B307" s="56"/>
      <c r="C307" s="77" t="s">
        <v>94</v>
      </c>
      <c r="D307" s="69">
        <v>4</v>
      </c>
      <c r="E307" s="69">
        <v>4</v>
      </c>
      <c r="F307" s="69">
        <f>+D307-E307</f>
        <v>0</v>
      </c>
      <c r="G307" s="65" t="s">
        <v>93</v>
      </c>
      <c r="H307" s="66" t="s">
        <v>92</v>
      </c>
      <c r="I307" s="65" t="s">
        <v>91</v>
      </c>
      <c r="J307" s="53"/>
    </row>
    <row r="308" spans="2:10" ht="15.75" x14ac:dyDescent="0.3">
      <c r="B308" s="56"/>
      <c r="C308" s="78"/>
      <c r="D308" s="69"/>
      <c r="E308" s="69"/>
      <c r="F308" s="69"/>
      <c r="G308" s="65" t="s">
        <v>90</v>
      </c>
      <c r="H308" s="66"/>
      <c r="I308" s="65" t="s">
        <v>89</v>
      </c>
      <c r="J308" s="53"/>
    </row>
    <row r="309" spans="2:10" ht="15.75" x14ac:dyDescent="0.3">
      <c r="B309" s="56"/>
      <c r="C309" s="76"/>
      <c r="D309" s="69"/>
      <c r="E309" s="69"/>
      <c r="F309" s="69"/>
      <c r="G309" s="65" t="s">
        <v>88</v>
      </c>
      <c r="H309" s="66"/>
      <c r="I309" s="65" t="s">
        <v>87</v>
      </c>
      <c r="J309" s="53"/>
    </row>
    <row r="310" spans="2:10" ht="15.75" x14ac:dyDescent="0.3">
      <c r="B310" s="56"/>
      <c r="C310" s="55"/>
      <c r="D310" s="54"/>
      <c r="E310" s="54"/>
      <c r="F310" s="54"/>
      <c r="G310" s="53"/>
      <c r="H310" s="53"/>
      <c r="I310" s="53"/>
      <c r="J310" s="53"/>
    </row>
    <row r="311" spans="2:10" ht="15.75" x14ac:dyDescent="0.3">
      <c r="B311" s="56"/>
      <c r="C311" s="92" t="s">
        <v>86</v>
      </c>
      <c r="D311" s="69"/>
      <c r="E311" s="69"/>
      <c r="F311" s="69">
        <v>7</v>
      </c>
      <c r="G311" s="67" t="s">
        <v>64</v>
      </c>
      <c r="H311" s="66"/>
      <c r="I311" s="65"/>
      <c r="J311" s="53"/>
    </row>
    <row r="312" spans="2:10" ht="15.75" x14ac:dyDescent="0.3">
      <c r="B312" s="56"/>
      <c r="C312" s="91"/>
      <c r="D312" s="69"/>
      <c r="E312" s="69"/>
      <c r="F312" s="73">
        <v>6</v>
      </c>
      <c r="G312" s="67" t="s">
        <v>63</v>
      </c>
      <c r="H312" s="66"/>
      <c r="I312" s="65"/>
      <c r="J312" s="53"/>
    </row>
    <row r="313" spans="2:10" ht="15.75" x14ac:dyDescent="0.3">
      <c r="B313" s="56"/>
      <c r="C313" s="91"/>
      <c r="D313" s="69"/>
      <c r="E313" s="69"/>
      <c r="F313" s="72">
        <v>1</v>
      </c>
      <c r="G313" s="67" t="s">
        <v>62</v>
      </c>
      <c r="H313" s="66"/>
      <c r="I313" s="65"/>
      <c r="J313" s="53"/>
    </row>
    <row r="314" spans="2:10" ht="15.75" x14ac:dyDescent="0.3">
      <c r="B314" s="56"/>
      <c r="C314" s="91"/>
      <c r="D314" s="69">
        <f>SUM(D174:D309)</f>
        <v>128</v>
      </c>
      <c r="E314" s="69">
        <f>SUM(E174:E309)</f>
        <v>121</v>
      </c>
      <c r="F314" s="69"/>
      <c r="G314" s="67"/>
      <c r="H314" s="66"/>
      <c r="I314" s="65"/>
      <c r="J314" s="53"/>
    </row>
    <row r="315" spans="2:10" ht="15.75" x14ac:dyDescent="0.3">
      <c r="B315" s="56"/>
      <c r="C315" s="90"/>
      <c r="D315" s="69"/>
      <c r="E315" s="69"/>
      <c r="F315" s="89">
        <f>E314/D314</f>
        <v>0.9453125</v>
      </c>
      <c r="G315" s="67" t="s">
        <v>60</v>
      </c>
      <c r="H315" s="66"/>
      <c r="I315" s="65"/>
      <c r="J315" s="53"/>
    </row>
    <row r="316" spans="2:10" ht="16.5" thickBot="1" x14ac:dyDescent="0.35">
      <c r="B316" s="88"/>
      <c r="C316" s="87"/>
      <c r="D316" s="86"/>
      <c r="E316" s="86"/>
      <c r="F316" s="86"/>
      <c r="G316" s="84"/>
      <c r="H316" s="85"/>
      <c r="I316" s="84"/>
      <c r="J316" s="84"/>
    </row>
    <row r="317" spans="2:10" ht="15.75" x14ac:dyDescent="0.3">
      <c r="B317" s="83"/>
      <c r="C317" s="82"/>
      <c r="D317" s="81"/>
      <c r="E317" s="81"/>
      <c r="F317" s="81"/>
      <c r="G317" s="79"/>
      <c r="H317" s="80"/>
      <c r="I317" s="79"/>
      <c r="J317" s="79"/>
    </row>
    <row r="318" spans="2:10" ht="15.75" x14ac:dyDescent="0.3">
      <c r="B318" s="56"/>
      <c r="C318" s="77" t="s">
        <v>85</v>
      </c>
      <c r="D318" s="69">
        <v>75</v>
      </c>
      <c r="E318" s="69">
        <v>75</v>
      </c>
      <c r="F318" s="69">
        <f>+D318-E318</f>
        <v>0</v>
      </c>
      <c r="G318" s="65" t="s">
        <v>84</v>
      </c>
      <c r="H318" s="66" t="s">
        <v>83</v>
      </c>
      <c r="I318" s="65"/>
      <c r="J318" s="53"/>
    </row>
    <row r="319" spans="2:10" ht="15.75" x14ac:dyDescent="0.3">
      <c r="B319" s="56"/>
      <c r="C319" s="78"/>
      <c r="D319" s="69"/>
      <c r="E319" s="69"/>
      <c r="F319" s="69"/>
      <c r="G319" s="65" t="s">
        <v>82</v>
      </c>
      <c r="H319" s="66" t="s">
        <v>81</v>
      </c>
      <c r="I319" s="65"/>
      <c r="J319" s="53"/>
    </row>
    <row r="320" spans="2:10" ht="15.75" x14ac:dyDescent="0.3">
      <c r="B320" s="56"/>
      <c r="C320" s="76"/>
      <c r="D320" s="69"/>
      <c r="E320" s="69"/>
      <c r="F320" s="69"/>
      <c r="G320" s="65" t="s">
        <v>80</v>
      </c>
      <c r="H320" s="66" t="s">
        <v>79</v>
      </c>
      <c r="I320" s="65"/>
      <c r="J320" s="53"/>
    </row>
    <row r="321" spans="2:10" ht="15.75" x14ac:dyDescent="0.3">
      <c r="B321" s="56"/>
      <c r="C321" s="55"/>
      <c r="D321" s="54"/>
      <c r="E321" s="54"/>
      <c r="F321" s="54"/>
      <c r="G321" s="53"/>
      <c r="H321" s="53"/>
      <c r="I321" s="53"/>
      <c r="J321" s="53"/>
    </row>
    <row r="322" spans="2:10" ht="15.75" x14ac:dyDescent="0.3">
      <c r="B322" s="56"/>
      <c r="C322" s="77" t="s">
        <v>78</v>
      </c>
      <c r="D322" s="69">
        <v>99</v>
      </c>
      <c r="E322" s="69">
        <v>99</v>
      </c>
      <c r="F322" s="69">
        <f>+D322-E322</f>
        <v>0</v>
      </c>
      <c r="G322" s="65" t="s">
        <v>77</v>
      </c>
      <c r="H322" s="66" t="s">
        <v>76</v>
      </c>
      <c r="I322" s="65" t="s">
        <v>75</v>
      </c>
      <c r="J322" s="53"/>
    </row>
    <row r="323" spans="2:10" ht="15.75" x14ac:dyDescent="0.3">
      <c r="B323" s="56"/>
      <c r="C323" s="76"/>
      <c r="D323" s="69"/>
      <c r="E323" s="69"/>
      <c r="F323" s="69"/>
      <c r="G323" s="65" t="s">
        <v>74</v>
      </c>
      <c r="H323" s="66" t="s">
        <v>73</v>
      </c>
      <c r="I323" s="65" t="s">
        <v>72</v>
      </c>
      <c r="J323" s="53"/>
    </row>
    <row r="324" spans="2:10" ht="15.75" x14ac:dyDescent="0.3">
      <c r="B324" s="56"/>
      <c r="C324" s="55"/>
      <c r="D324" s="54"/>
      <c r="E324" s="54"/>
      <c r="F324" s="54"/>
      <c r="G324" s="53"/>
      <c r="H324" s="53"/>
      <c r="I324" s="53"/>
      <c r="J324" s="53"/>
    </row>
    <row r="325" spans="2:10" ht="15.75" x14ac:dyDescent="0.3">
      <c r="B325" s="56"/>
      <c r="C325" s="77" t="s">
        <v>71</v>
      </c>
      <c r="D325" s="69">
        <v>20</v>
      </c>
      <c r="E325" s="69">
        <v>20</v>
      </c>
      <c r="F325" s="69">
        <f>+D325-E325</f>
        <v>0</v>
      </c>
      <c r="G325" s="65" t="s">
        <v>70</v>
      </c>
      <c r="H325" s="66" t="s">
        <v>69</v>
      </c>
      <c r="I325" s="65" t="s">
        <v>68</v>
      </c>
      <c r="J325" s="53"/>
    </row>
    <row r="326" spans="2:10" ht="15.75" x14ac:dyDescent="0.3">
      <c r="B326" s="56"/>
      <c r="C326" s="76"/>
      <c r="D326" s="69"/>
      <c r="E326" s="69"/>
      <c r="F326" s="69"/>
      <c r="G326" s="65" t="s">
        <v>67</v>
      </c>
      <c r="H326" s="66" t="s">
        <v>66</v>
      </c>
      <c r="I326" s="65"/>
      <c r="J326" s="53"/>
    </row>
    <row r="327" spans="2:10" ht="15.75" x14ac:dyDescent="0.3">
      <c r="B327" s="56"/>
      <c r="C327" s="55"/>
      <c r="D327" s="54"/>
      <c r="E327" s="54"/>
      <c r="F327" s="54"/>
      <c r="G327" s="53"/>
      <c r="H327" s="75"/>
      <c r="I327" s="53"/>
      <c r="J327" s="53"/>
    </row>
    <row r="328" spans="2:10" ht="15.75" x14ac:dyDescent="0.3">
      <c r="B328" s="56"/>
      <c r="C328" s="74" t="s">
        <v>65</v>
      </c>
      <c r="D328" s="69"/>
      <c r="E328" s="69"/>
      <c r="F328" s="69">
        <v>0</v>
      </c>
      <c r="G328" s="67" t="s">
        <v>64</v>
      </c>
      <c r="H328" s="66"/>
      <c r="I328" s="65"/>
      <c r="J328" s="53"/>
    </row>
    <row r="329" spans="2:10" ht="15.75" x14ac:dyDescent="0.3">
      <c r="B329" s="56"/>
      <c r="C329" s="71"/>
      <c r="D329" s="69"/>
      <c r="E329" s="69"/>
      <c r="F329" s="73">
        <v>0</v>
      </c>
      <c r="G329" s="67" t="s">
        <v>63</v>
      </c>
      <c r="H329" s="66"/>
      <c r="I329" s="65"/>
      <c r="J329" s="53"/>
    </row>
    <row r="330" spans="2:10" ht="15.75" x14ac:dyDescent="0.3">
      <c r="B330" s="56"/>
      <c r="C330" s="71"/>
      <c r="D330" s="69"/>
      <c r="E330" s="69"/>
      <c r="F330" s="72">
        <v>0</v>
      </c>
      <c r="G330" s="67" t="s">
        <v>62</v>
      </c>
      <c r="H330" s="66"/>
      <c r="I330" s="65"/>
      <c r="J330" s="53"/>
    </row>
    <row r="331" spans="2:10" ht="15.75" x14ac:dyDescent="0.3">
      <c r="B331" s="56"/>
      <c r="C331" s="71"/>
      <c r="D331" s="69">
        <f>SUM(D318:D325)</f>
        <v>194</v>
      </c>
      <c r="E331" s="69">
        <f>SUM(E318:E326)</f>
        <v>194</v>
      </c>
      <c r="F331" s="69"/>
      <c r="G331" s="67" t="s">
        <v>61</v>
      </c>
      <c r="H331" s="66"/>
      <c r="I331" s="65"/>
      <c r="J331" s="53"/>
    </row>
    <row r="332" spans="2:10" ht="15.75" x14ac:dyDescent="0.3">
      <c r="B332" s="56"/>
      <c r="C332" s="70"/>
      <c r="D332" s="69"/>
      <c r="E332" s="69"/>
      <c r="F332" s="68">
        <f>+E331/D331</f>
        <v>1</v>
      </c>
      <c r="G332" s="67" t="s">
        <v>60</v>
      </c>
      <c r="H332" s="66"/>
      <c r="I332" s="65"/>
      <c r="J332" s="53"/>
    </row>
    <row r="333" spans="2:10" ht="15.75" x14ac:dyDescent="0.3">
      <c r="B333" s="56"/>
      <c r="C333" s="55"/>
      <c r="D333" s="54"/>
      <c r="E333" s="54"/>
      <c r="F333" s="54"/>
      <c r="G333" s="53"/>
      <c r="H333" s="53"/>
      <c r="I333" s="53"/>
      <c r="J333" s="53"/>
    </row>
    <row r="334" spans="2:10" ht="15.75" x14ac:dyDescent="0.3">
      <c r="B334" s="56"/>
      <c r="C334" s="64" t="s">
        <v>59</v>
      </c>
      <c r="D334" s="63">
        <f>+D331+D314</f>
        <v>322</v>
      </c>
      <c r="E334" s="57"/>
      <c r="F334" s="62"/>
      <c r="G334" s="57"/>
      <c r="H334" s="57"/>
      <c r="I334" s="57"/>
      <c r="J334" s="53"/>
    </row>
    <row r="335" spans="2:10" ht="15.75" x14ac:dyDescent="0.3">
      <c r="B335" s="56"/>
      <c r="C335" s="59" t="s">
        <v>58</v>
      </c>
      <c r="D335" s="61"/>
      <c r="E335" s="63">
        <f>+E331+E314</f>
        <v>315</v>
      </c>
      <c r="F335" s="62"/>
      <c r="G335" s="57"/>
      <c r="H335" s="57"/>
      <c r="I335" s="57"/>
      <c r="J335" s="53"/>
    </row>
    <row r="336" spans="2:10" ht="15.75" x14ac:dyDescent="0.3">
      <c r="B336" s="56"/>
      <c r="C336" s="59" t="s">
        <v>57</v>
      </c>
      <c r="D336" s="61"/>
      <c r="E336" s="61"/>
      <c r="F336" s="60">
        <f>+D334-E335</f>
        <v>7</v>
      </c>
      <c r="G336" s="57"/>
      <c r="H336" s="57"/>
      <c r="I336" s="57"/>
      <c r="J336" s="53"/>
    </row>
    <row r="337" spans="2:10" ht="15.75" x14ac:dyDescent="0.3">
      <c r="B337" s="56"/>
      <c r="C337" s="59" t="s">
        <v>56</v>
      </c>
      <c r="D337" s="57"/>
      <c r="E337" s="57"/>
      <c r="F337" s="58">
        <f>+E335/D334</f>
        <v>0.97826086956521741</v>
      </c>
      <c r="G337" s="57"/>
      <c r="H337" s="57"/>
      <c r="I337" s="57"/>
      <c r="J337" s="53"/>
    </row>
    <row r="338" spans="2:10" ht="15.75" x14ac:dyDescent="0.3">
      <c r="B338" s="56"/>
      <c r="C338" s="55"/>
      <c r="D338" s="54"/>
      <c r="E338" s="54"/>
      <c r="F338" s="54"/>
      <c r="G338" s="53"/>
      <c r="H338" s="53"/>
      <c r="I338" s="53"/>
      <c r="J338" s="53"/>
    </row>
  </sheetData>
  <mergeCells count="78">
    <mergeCell ref="C152:C153"/>
    <mergeCell ref="D152:D153"/>
    <mergeCell ref="C155:C159"/>
    <mergeCell ref="C134:C136"/>
    <mergeCell ref="D134:D136"/>
    <mergeCell ref="C138:C142"/>
    <mergeCell ref="D138:D142"/>
    <mergeCell ref="C144:C146"/>
    <mergeCell ref="C148:C150"/>
    <mergeCell ref="E123:E124"/>
    <mergeCell ref="C126:C127"/>
    <mergeCell ref="D126:D127"/>
    <mergeCell ref="E126:E127"/>
    <mergeCell ref="C131:C132"/>
    <mergeCell ref="D131:D132"/>
    <mergeCell ref="C109:C114"/>
    <mergeCell ref="D109:D114"/>
    <mergeCell ref="C116:C118"/>
    <mergeCell ref="C120:C121"/>
    <mergeCell ref="D120:D121"/>
    <mergeCell ref="C123:C124"/>
    <mergeCell ref="D123:D124"/>
    <mergeCell ref="C90:C93"/>
    <mergeCell ref="D90:D93"/>
    <mergeCell ref="C95:C99"/>
    <mergeCell ref="D95:D99"/>
    <mergeCell ref="C101:C107"/>
    <mergeCell ref="D101:D104"/>
    <mergeCell ref="E67:E69"/>
    <mergeCell ref="E71:E74"/>
    <mergeCell ref="C76:C83"/>
    <mergeCell ref="D77:D81"/>
    <mergeCell ref="C85:C88"/>
    <mergeCell ref="D85:D88"/>
    <mergeCell ref="D33:D35"/>
    <mergeCell ref="D36:D38"/>
    <mergeCell ref="C40:C43"/>
    <mergeCell ref="D40:D43"/>
    <mergeCell ref="C46:C74"/>
    <mergeCell ref="D46:D50"/>
    <mergeCell ref="D51:D55"/>
    <mergeCell ref="D56:D59"/>
    <mergeCell ref="D60:D66"/>
    <mergeCell ref="D67:D74"/>
    <mergeCell ref="D3:E3"/>
    <mergeCell ref="C5:C7"/>
    <mergeCell ref="C9:C11"/>
    <mergeCell ref="C13:C38"/>
    <mergeCell ref="D13:D18"/>
    <mergeCell ref="D19:D20"/>
    <mergeCell ref="D21:D22"/>
    <mergeCell ref="D23:D25"/>
    <mergeCell ref="D26:D29"/>
    <mergeCell ref="D30:D32"/>
    <mergeCell ref="C297:C298"/>
    <mergeCell ref="C286:C288"/>
    <mergeCell ref="C279:C284"/>
    <mergeCell ref="C226:C230"/>
    <mergeCell ref="C220:C224"/>
    <mergeCell ref="C214:C218"/>
    <mergeCell ref="C177:C180"/>
    <mergeCell ref="C311:C315"/>
    <mergeCell ref="C328:C332"/>
    <mergeCell ref="C325:C326"/>
    <mergeCell ref="C269:C272"/>
    <mergeCell ref="C263:C267"/>
    <mergeCell ref="C290:C293"/>
    <mergeCell ref="C307:C309"/>
    <mergeCell ref="C318:C320"/>
    <mergeCell ref="C322:C323"/>
    <mergeCell ref="C259:C261"/>
    <mergeCell ref="C255:C257"/>
    <mergeCell ref="C209:C212"/>
    <mergeCell ref="C252:C253"/>
    <mergeCell ref="C249:C250"/>
    <mergeCell ref="C245:C247"/>
    <mergeCell ref="C237:C243"/>
    <mergeCell ref="C232:C2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Organigram EHV</vt:lpstr>
      <vt:lpstr>overzicht rollen en vacatures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ernst@robbyn.nl</dc:creator>
  <cp:lastModifiedBy>ernst@robbyn.nl</cp:lastModifiedBy>
  <dcterms:created xsi:type="dcterms:W3CDTF">2016-06-16T16:43:19Z</dcterms:created>
  <dcterms:modified xsi:type="dcterms:W3CDTF">2016-06-16T16:45:57Z</dcterms:modified>
</cp:coreProperties>
</file>